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085087\AppData\Local\Microsoft\Windows\INetCache\Content.Outlook\1NRWFFTL\"/>
    </mc:Choice>
  </mc:AlternateContent>
  <xr:revisionPtr revIDLastSave="0" documentId="13_ncr:1_{7876D9D6-6C5A-4F44-A69A-76519CDCB6CE}" xr6:coauthVersionLast="47" xr6:coauthVersionMax="47" xr10:uidLastSave="{00000000-0000-0000-0000-000000000000}"/>
  <bookViews>
    <workbookView xWindow="-120" yWindow="-120" windowWidth="29040" windowHeight="15840" xr2:uid="{A20990E8-3421-456D-A7F8-8D816F22958D}"/>
  </bookViews>
  <sheets>
    <sheet name="EU KM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2" l="1"/>
  <c r="C31" i="2" l="1"/>
  <c r="D31" i="2" l="1"/>
</calcChain>
</file>

<file path=xl/sharedStrings.xml><?xml version="1.0" encoding="utf-8"?>
<sst xmlns="http://schemas.openxmlformats.org/spreadsheetml/2006/main" count="63" uniqueCount="62">
  <si>
    <t>Template EU KM1 - Key metrics template</t>
  </si>
  <si>
    <t>a</t>
  </si>
  <si>
    <t>T</t>
  </si>
  <si>
    <t>Available own funds (amounts)</t>
  </si>
  <si>
    <t xml:space="preserve">Common Equity Tier 1 (CET1) capital </t>
  </si>
  <si>
    <t xml:space="preserve">Tier 1 capital </t>
  </si>
  <si>
    <t xml:space="preserve">Total capital </t>
  </si>
  <si>
    <t>Risk-weighted exposure amounts</t>
  </si>
  <si>
    <t>Total risk-weighted exposure amount</t>
  </si>
  <si>
    <t>Capital ratios (as a percentage of risk-weighted exposure amount)</t>
  </si>
  <si>
    <t>Common Equity Tier 1 ratio (%)</t>
  </si>
  <si>
    <t>Tier 1 ratio (%)</t>
  </si>
  <si>
    <t>Total capital ratio (%)</t>
  </si>
  <si>
    <t>Additional own funds requirements to address risks other than the risk of excessive leverage (as a percentage of risk-weighted exposure amount)</t>
  </si>
  <si>
    <t>EU 7a</t>
  </si>
  <si>
    <t xml:space="preserve">Additional own funds requirements to address risks other than the risk of excessive leverage (%) </t>
  </si>
  <si>
    <t>EU 7b</t>
  </si>
  <si>
    <t xml:space="preserve">     of which: to be made up of CET1 capital (percentage points)</t>
  </si>
  <si>
    <t>EU 7c</t>
  </si>
  <si>
    <t xml:space="preserve">     of which: to be made up of Tier 1 capital (percentage points)</t>
  </si>
  <si>
    <t>EU 7d</t>
  </si>
  <si>
    <t>Total SREP own funds requirements (%)</t>
  </si>
  <si>
    <t>Combined buffer requirement (as a percentage of risk-weighted exposure amount)</t>
  </si>
  <si>
    <t>Capital conservation buffer (%)</t>
  </si>
  <si>
    <t>EU 8a</t>
  </si>
  <si>
    <t>Conservation buffer due to macro-prudential or systemic risk identified at the level of a Member State (%)</t>
  </si>
  <si>
    <t>Institution specific countercyclical capital buffer (%)</t>
  </si>
  <si>
    <t>EU 9a</t>
  </si>
  <si>
    <t>Systemic risk buffer (%)</t>
  </si>
  <si>
    <t>Global Systemically Important Institution buffer (%)</t>
  </si>
  <si>
    <t>EU 10a</t>
  </si>
  <si>
    <t>Other Systemically Important Institution buffer</t>
  </si>
  <si>
    <t>Combined buffer requirement (%)</t>
  </si>
  <si>
    <t>EU 11a</t>
  </si>
  <si>
    <t>Overall capital requirements (%)</t>
  </si>
  <si>
    <t>CET1 available after meeting the total SREP own funds requirements (%)</t>
  </si>
  <si>
    <t>Leverage ratio</t>
  </si>
  <si>
    <t>Total exposure measure</t>
  </si>
  <si>
    <t>Leverage ratio (%)</t>
  </si>
  <si>
    <t>Additional own funds requirements to address the risk of excessive leverage (as a percentage of total exposure measure)</t>
  </si>
  <si>
    <t>EU 14a</t>
  </si>
  <si>
    <t xml:space="preserve">Additional own funds requirements to address the risk of excessive leverage (%) </t>
  </si>
  <si>
    <t>EU 14b</t>
  </si>
  <si>
    <t>EU 14c</t>
  </si>
  <si>
    <t>Total SREP leverage ratio requirements (%)</t>
  </si>
  <si>
    <t>Leverage ratio buffer and overall leverage ratio requirement (as a percentage of total exposure measure)</t>
  </si>
  <si>
    <t>EU 14d</t>
  </si>
  <si>
    <t>Leverage ratio buffer requirement (%)</t>
  </si>
  <si>
    <t>EU 14e</t>
  </si>
  <si>
    <t>Overall leverage ratio requirements (%)</t>
  </si>
  <si>
    <t>Liquidity Coverage Ratio</t>
  </si>
  <si>
    <t>Total high-quality liquid assets (HQLA) (Weighted value - average)</t>
  </si>
  <si>
    <t>EU 16a</t>
  </si>
  <si>
    <t xml:space="preserve">Cash outflows - Total weighted value </t>
  </si>
  <si>
    <t>EU 16b</t>
  </si>
  <si>
    <t xml:space="preserve">Cash inflows - Total weighted value </t>
  </si>
  <si>
    <t>Total net cash outflows (adjusted value)</t>
  </si>
  <si>
    <t>Liquidity coverage ratio (%)</t>
  </si>
  <si>
    <t>Net Stable Funding Ratio</t>
  </si>
  <si>
    <t>Total available stable funding</t>
  </si>
  <si>
    <t>Total required stable funding</t>
  </si>
  <si>
    <t>NSFR ratio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</si>
</sst>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0000_-;\-* #,##0.000000_-;_-* &quot;-&quot;??_-;_-@_-"/>
    <numFmt numFmtId="166" formatCode="_-* #,##0.0000_-;\-* #,##0.00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5" fillId="2" borderId="3" applyNumberFormat="0" applyFill="0" applyBorder="0" applyAlignment="0" applyProtection="0">
      <alignment horizontal="left"/>
    </xf>
    <xf numFmtId="0" fontId="2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/>
    <xf numFmtId="0" fontId="4" fillId="2" borderId="2" applyFont="0" applyBorder="0">
      <alignment horizontal="center" wrapText="1"/>
    </xf>
    <xf numFmtId="0" fontId="2" fillId="3" borderId="1" applyNumberFormat="0" applyFont="0" applyBorder="0">
      <alignment horizontal="center" vertical="center"/>
    </xf>
    <xf numFmtId="3" fontId="2" fillId="4" borderId="1" applyFont="0">
      <alignment horizontal="right" vertical="center"/>
      <protection locked="0"/>
    </xf>
    <xf numFmtId="0" fontId="2" fillId="0" borderId="0"/>
    <xf numFmtId="0" fontId="10" fillId="0" borderId="0"/>
    <xf numFmtId="9" fontId="1" fillId="0" borderId="0" applyFont="0" applyFill="0" applyBorder="0" applyAlignment="0" applyProtection="0"/>
    <xf numFmtId="0" fontId="2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7" fillId="0" borderId="1" xfId="15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horizontal="justify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165" fontId="7" fillId="0" borderId="1" xfId="15" applyNumberFormat="1" applyFont="1" applyBorder="1" applyAlignment="1">
      <alignment horizontal="center" vertical="center" wrapText="1"/>
    </xf>
    <xf numFmtId="165" fontId="7" fillId="0" borderId="1" xfId="15" quotePrefix="1" applyNumberFormat="1" applyFont="1" applyBorder="1" applyAlignment="1">
      <alignment horizontal="center" vertical="center" wrapText="1"/>
    </xf>
    <xf numFmtId="10" fontId="7" fillId="0" borderId="1" xfId="10" applyNumberFormat="1" applyFont="1" applyBorder="1" applyAlignment="1">
      <alignment horizontal="center" vertical="center" wrapText="1"/>
    </xf>
    <xf numFmtId="10" fontId="1" fillId="0" borderId="1" xfId="10" applyNumberFormat="1" applyFont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10" fontId="0" fillId="0" borderId="1" xfId="1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15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vertical="center" wrapText="1"/>
    </xf>
    <xf numFmtId="164" fontId="7" fillId="0" borderId="8" xfId="15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64" fontId="7" fillId="0" borderId="0" xfId="15" applyNumberFormat="1" applyFont="1" applyFill="1" applyBorder="1" applyAlignment="1">
      <alignment horizontal="center" vertical="center" wrapText="1"/>
    </xf>
    <xf numFmtId="10" fontId="0" fillId="0" borderId="1" xfId="0" applyNumberFormat="1" applyBorder="1"/>
    <xf numFmtId="10" fontId="0" fillId="6" borderId="1" xfId="10" applyNumberFormat="1" applyFont="1" applyFill="1" applyBorder="1" applyAlignment="1">
      <alignment horizontal="center" vertical="center" wrapText="1"/>
    </xf>
    <xf numFmtId="166" fontId="0" fillId="0" borderId="0" xfId="0" applyNumberFormat="1"/>
    <xf numFmtId="10" fontId="0" fillId="0" borderId="1" xfId="19" applyNumberFormat="1" applyFont="1" applyBorder="1"/>
    <xf numFmtId="0" fontId="8" fillId="7" borderId="1" xfId="0" applyFont="1" applyFill="1" applyBorder="1" applyAlignment="1">
      <alignment horizontal="left" vertical="center"/>
    </xf>
    <xf numFmtId="0" fontId="0" fillId="0" borderId="1" xfId="0" applyBorder="1"/>
    <xf numFmtId="0" fontId="15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vertical="center"/>
    </xf>
    <xf numFmtId="0" fontId="0" fillId="0" borderId="7" xfId="0" applyBorder="1"/>
    <xf numFmtId="0" fontId="8" fillId="5" borderId="1" xfId="0" applyFont="1" applyFill="1" applyBorder="1" applyAlignment="1">
      <alignment horizontal="left" vertical="center" wrapText="1"/>
    </xf>
    <xf numFmtId="164" fontId="7" fillId="6" borderId="1" xfId="15" applyNumberFormat="1" applyFont="1" applyFill="1" applyBorder="1" applyAlignment="1">
      <alignment horizontal="center" vertical="center" wrapText="1"/>
    </xf>
  </cellXfs>
  <cellStyles count="20">
    <cellStyle name="=C:\WINNT35\SYSTEM32\COMMAND.COM" xfId="3" xr:uid="{D4EE3F4D-3467-4A2F-AF6B-4D458CCA3885}"/>
    <cellStyle name="greyed" xfId="6" xr:uid="{CEE6712C-8B43-48B1-B7E6-489791B6C712}"/>
    <cellStyle name="Heading 1 2" xfId="1" xr:uid="{2E81C563-4458-4D6D-86C8-A23CF0600A14}"/>
    <cellStyle name="Heading 2 2" xfId="4" xr:uid="{05B52AC0-D85E-4DAD-8201-CB620C93FBCD}"/>
    <cellStyle name="HeadingTable" xfId="5" xr:uid="{2F56D83E-0972-4277-9350-FC7395B8942D}"/>
    <cellStyle name="Hyperkobling 2" xfId="17" xr:uid="{0F1FF81B-FB69-49F3-B2F3-361A178ABE1E}"/>
    <cellStyle name="Hyperkobling 3" xfId="18" xr:uid="{FCAB6868-B475-4883-BB12-8533E159F124}"/>
    <cellStyle name="Komma 2" xfId="14" xr:uid="{D67D072C-CE8A-40BE-BDD8-97833E50FB17}"/>
    <cellStyle name="Komma 3" xfId="15" xr:uid="{AE55C28A-9140-499B-990D-F344BAFE79E7}"/>
    <cellStyle name="Komma 4" xfId="13" xr:uid="{3A159B7F-507A-4FEE-8CD5-96F5DDEA4857}"/>
    <cellStyle name="Normal" xfId="0" builtinId="0"/>
    <cellStyle name="Normal 2" xfId="2" xr:uid="{9D0A35C8-00C9-4691-AB72-BB85D2EBD854}"/>
    <cellStyle name="Normal 2 2" xfId="9" xr:uid="{11F2FBA9-6515-4B32-8BE2-B37BFE6AEA32}"/>
    <cellStyle name="Normal 2 2 2" xfId="8" xr:uid="{161D0AE9-5CED-4DC0-9D20-79A62E18A9C4}"/>
    <cellStyle name="Normal 2_CEBS 2009 38 Annex 1 (CP06rev2 FINREP templates)" xfId="11" xr:uid="{83E6F4C3-1FEA-4EE7-A260-CE696C906A4F}"/>
    <cellStyle name="Normal 3" xfId="16" xr:uid="{12B23419-FF32-40FB-BCBC-571144320DBF}"/>
    <cellStyle name="Normal 5_20130128_ITS on reporting_Annex I_CA 2" xfId="12" xr:uid="{802A1907-C588-4BF8-ADFC-F94C21457914}"/>
    <cellStyle name="optionalExposure" xfId="7" xr:uid="{B8D3506B-88FA-43FA-BBBD-651BB904989F}"/>
    <cellStyle name="Prosent" xfId="19" builtinId="5"/>
    <cellStyle name="Prosent 2" xfId="10" xr:uid="{6B94AD7C-0505-41C9-A25F-8C1BE76EA4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E69CB-0A1B-45BF-9AF0-5E7061C418A7}">
  <sheetPr>
    <pageSetUpPr fitToPage="1"/>
  </sheetPr>
  <dimension ref="A1:F51"/>
  <sheetViews>
    <sheetView tabSelected="1" topLeftCell="A32" zoomScaleNormal="100" workbookViewId="0">
      <selection activeCell="G48" sqref="G48"/>
    </sheetView>
  </sheetViews>
  <sheetFormatPr baseColWidth="10" defaultColWidth="11.42578125" defaultRowHeight="15" x14ac:dyDescent="0.25"/>
  <cols>
    <col min="2" max="2" width="43.28515625" customWidth="1"/>
    <col min="3" max="3" width="25" customWidth="1"/>
    <col min="4" max="4" width="14.7109375" customWidth="1"/>
    <col min="6" max="6" width="14.140625" bestFit="1" customWidth="1"/>
  </cols>
  <sheetData>
    <row r="1" spans="1:4" ht="20.25" x14ac:dyDescent="0.3">
      <c r="A1" s="1" t="s">
        <v>0</v>
      </c>
    </row>
    <row r="2" spans="1:4" x14ac:dyDescent="0.25">
      <c r="A2" s="6"/>
    </row>
    <row r="4" spans="1:4" x14ac:dyDescent="0.25">
      <c r="A4" s="10"/>
      <c r="B4" s="11"/>
      <c r="C4" s="5" t="s">
        <v>1</v>
      </c>
    </row>
    <row r="5" spans="1:4" x14ac:dyDescent="0.25">
      <c r="A5" s="10"/>
      <c r="B5" s="11"/>
      <c r="C5" s="24" t="s">
        <v>2</v>
      </c>
    </row>
    <row r="6" spans="1:4" x14ac:dyDescent="0.25">
      <c r="A6" s="12"/>
      <c r="B6" s="23"/>
      <c r="C6" s="22">
        <v>45657</v>
      </c>
      <c r="D6" s="22">
        <v>45291</v>
      </c>
    </row>
    <row r="7" spans="1:4" x14ac:dyDescent="0.25">
      <c r="A7" s="13"/>
      <c r="B7" s="31" t="s">
        <v>3</v>
      </c>
      <c r="C7" s="31"/>
      <c r="D7" s="32"/>
    </row>
    <row r="8" spans="1:4" x14ac:dyDescent="0.25">
      <c r="A8" s="3">
        <v>1</v>
      </c>
      <c r="B8" s="2" t="s">
        <v>4</v>
      </c>
      <c r="C8" s="5">
        <v>1342213000</v>
      </c>
      <c r="D8" s="5">
        <v>1260191834</v>
      </c>
    </row>
    <row r="9" spans="1:4" x14ac:dyDescent="0.25">
      <c r="A9" s="3">
        <v>2</v>
      </c>
      <c r="B9" s="2" t="s">
        <v>5</v>
      </c>
      <c r="C9" s="5">
        <v>1354832000</v>
      </c>
      <c r="D9" s="5">
        <v>1268579276</v>
      </c>
    </row>
    <row r="10" spans="1:4" x14ac:dyDescent="0.25">
      <c r="A10" s="3">
        <v>3</v>
      </c>
      <c r="B10" s="2" t="s">
        <v>6</v>
      </c>
      <c r="C10" s="5">
        <v>1470646000</v>
      </c>
      <c r="D10" s="5">
        <v>1260191834</v>
      </c>
    </row>
    <row r="11" spans="1:4" x14ac:dyDescent="0.25">
      <c r="A11" s="14"/>
      <c r="B11" s="34" t="s">
        <v>7</v>
      </c>
      <c r="C11" s="34"/>
      <c r="D11" s="32"/>
    </row>
    <row r="12" spans="1:4" x14ac:dyDescent="0.25">
      <c r="A12" s="3">
        <v>4</v>
      </c>
      <c r="B12" s="2" t="s">
        <v>8</v>
      </c>
      <c r="C12" s="26">
        <v>6605070000</v>
      </c>
      <c r="D12" s="5">
        <v>5953141792</v>
      </c>
    </row>
    <row r="13" spans="1:4" x14ac:dyDescent="0.25">
      <c r="A13" s="14"/>
      <c r="B13" s="34" t="s">
        <v>9</v>
      </c>
      <c r="C13" s="34"/>
      <c r="D13" s="32"/>
    </row>
    <row r="14" spans="1:4" x14ac:dyDescent="0.25">
      <c r="A14" s="3">
        <v>5</v>
      </c>
      <c r="B14" s="2" t="s">
        <v>10</v>
      </c>
      <c r="C14" s="27">
        <v>0.20319999999999999</v>
      </c>
      <c r="D14" s="17">
        <v>0.2117</v>
      </c>
    </row>
    <row r="15" spans="1:4" x14ac:dyDescent="0.25">
      <c r="A15" s="3">
        <v>6</v>
      </c>
      <c r="B15" s="2" t="s">
        <v>11</v>
      </c>
      <c r="C15" s="27">
        <v>0.2051</v>
      </c>
      <c r="D15" s="17">
        <v>0.21310000000000001</v>
      </c>
    </row>
    <row r="16" spans="1:4" x14ac:dyDescent="0.25">
      <c r="A16" s="3">
        <v>7</v>
      </c>
      <c r="B16" s="2" t="s">
        <v>12</v>
      </c>
      <c r="C16" s="27">
        <v>0.22270000000000001</v>
      </c>
      <c r="D16" s="17">
        <v>0.21529999999999999</v>
      </c>
    </row>
    <row r="17" spans="1:4" ht="34.5" customHeight="1" x14ac:dyDescent="0.25">
      <c r="A17" s="14"/>
      <c r="B17" s="34" t="s">
        <v>13</v>
      </c>
      <c r="C17" s="34"/>
      <c r="D17" s="32"/>
    </row>
    <row r="18" spans="1:4" ht="59.25" customHeight="1" x14ac:dyDescent="0.25">
      <c r="A18" s="4" t="s">
        <v>14</v>
      </c>
      <c r="B18" s="19" t="s">
        <v>15</v>
      </c>
      <c r="C18" s="20">
        <v>0</v>
      </c>
      <c r="D18" s="20">
        <v>0</v>
      </c>
    </row>
    <row r="19" spans="1:4" ht="36.75" customHeight="1" x14ac:dyDescent="0.25">
      <c r="A19" s="4" t="s">
        <v>16</v>
      </c>
      <c r="B19" s="19" t="s">
        <v>17</v>
      </c>
      <c r="C19" s="20">
        <v>0</v>
      </c>
      <c r="D19" s="20">
        <v>0</v>
      </c>
    </row>
    <row r="20" spans="1:4" ht="26.25" customHeight="1" x14ac:dyDescent="0.25">
      <c r="A20" s="4" t="s">
        <v>18</v>
      </c>
      <c r="B20" s="19" t="s">
        <v>19</v>
      </c>
      <c r="C20" s="20">
        <v>0</v>
      </c>
      <c r="D20" s="20">
        <v>0</v>
      </c>
    </row>
    <row r="21" spans="1:4" ht="21" customHeight="1" x14ac:dyDescent="0.25">
      <c r="A21" s="3" t="s">
        <v>20</v>
      </c>
      <c r="B21" s="21" t="s">
        <v>21</v>
      </c>
      <c r="C21" s="28">
        <v>0.08</v>
      </c>
      <c r="D21" s="20">
        <v>0.08</v>
      </c>
    </row>
    <row r="22" spans="1:4" x14ac:dyDescent="0.25">
      <c r="A22" s="14"/>
      <c r="B22" s="33" t="s">
        <v>22</v>
      </c>
      <c r="C22" s="33"/>
      <c r="D22" s="32"/>
    </row>
    <row r="23" spans="1:4" ht="29.25" customHeight="1" x14ac:dyDescent="0.25">
      <c r="A23" s="3">
        <v>8</v>
      </c>
      <c r="B23" s="21" t="s">
        <v>23</v>
      </c>
      <c r="C23" s="18">
        <v>2.4999999927507816E-2</v>
      </c>
      <c r="D23" s="18">
        <v>2.4999999927507816E-2</v>
      </c>
    </row>
    <row r="24" spans="1:4" ht="45" customHeight="1" x14ac:dyDescent="0.25">
      <c r="A24" s="3" t="s">
        <v>24</v>
      </c>
      <c r="B24" s="21" t="s">
        <v>25</v>
      </c>
      <c r="C24" s="18">
        <v>0</v>
      </c>
      <c r="D24" s="18">
        <v>0</v>
      </c>
    </row>
    <row r="25" spans="1:4" ht="24.75" customHeight="1" x14ac:dyDescent="0.25">
      <c r="A25" s="3">
        <v>9</v>
      </c>
      <c r="B25" s="21" t="s">
        <v>26</v>
      </c>
      <c r="C25" s="18">
        <v>2.5000000000000001E-2</v>
      </c>
      <c r="D25" s="18">
        <v>2.5000000000000001E-2</v>
      </c>
    </row>
    <row r="26" spans="1:4" ht="30.75" customHeight="1" x14ac:dyDescent="0.25">
      <c r="A26" s="3" t="s">
        <v>27</v>
      </c>
      <c r="B26" s="21" t="s">
        <v>28</v>
      </c>
      <c r="C26" s="18">
        <v>4.4999999999999998E-2</v>
      </c>
      <c r="D26" s="18">
        <v>4.4999999999999998E-2</v>
      </c>
    </row>
    <row r="27" spans="1:4" ht="29.25" customHeight="1" x14ac:dyDescent="0.25">
      <c r="A27" s="3">
        <v>10</v>
      </c>
      <c r="B27" s="21" t="s">
        <v>29</v>
      </c>
      <c r="C27" s="20">
        <v>0</v>
      </c>
      <c r="D27" s="20">
        <v>0</v>
      </c>
    </row>
    <row r="28" spans="1:4" ht="26.25" customHeight="1" x14ac:dyDescent="0.25">
      <c r="A28" s="3" t="s">
        <v>30</v>
      </c>
      <c r="B28" s="21" t="s">
        <v>31</v>
      </c>
      <c r="C28" s="20">
        <v>0</v>
      </c>
      <c r="D28" s="20">
        <v>0</v>
      </c>
    </row>
    <row r="29" spans="1:4" ht="32.25" customHeight="1" x14ac:dyDescent="0.25">
      <c r="A29" s="3">
        <v>11</v>
      </c>
      <c r="B29" s="21" t="s">
        <v>32</v>
      </c>
      <c r="C29" s="18">
        <v>9.5000000000000001E-2</v>
      </c>
      <c r="D29" s="18">
        <v>9.5000000000000001E-2</v>
      </c>
    </row>
    <row r="30" spans="1:4" ht="31.5" customHeight="1" x14ac:dyDescent="0.25">
      <c r="A30" s="3" t="s">
        <v>33</v>
      </c>
      <c r="B30" s="21" t="s">
        <v>34</v>
      </c>
      <c r="C30" s="18">
        <v>0.17499999999999999</v>
      </c>
      <c r="D30" s="18">
        <v>0.17499999999999999</v>
      </c>
    </row>
    <row r="31" spans="1:4" ht="30" customHeight="1" x14ac:dyDescent="0.25">
      <c r="A31" s="3">
        <v>12</v>
      </c>
      <c r="B31" s="21" t="s">
        <v>35</v>
      </c>
      <c r="C31" s="28">
        <f>C14-C21</f>
        <v>0.12319999999999999</v>
      </c>
      <c r="D31" s="20">
        <f>D14-D21</f>
        <v>0.13169999999999998</v>
      </c>
    </row>
    <row r="32" spans="1:4" x14ac:dyDescent="0.25">
      <c r="A32" s="14"/>
      <c r="B32" s="31" t="s">
        <v>36</v>
      </c>
      <c r="C32" s="31"/>
      <c r="D32" s="32"/>
    </row>
    <row r="33" spans="1:4" x14ac:dyDescent="0.25">
      <c r="A33" s="3">
        <v>13</v>
      </c>
      <c r="B33" s="7" t="s">
        <v>37</v>
      </c>
      <c r="C33" s="5">
        <v>13498781931</v>
      </c>
      <c r="D33" s="5">
        <v>12399874862</v>
      </c>
    </row>
    <row r="34" spans="1:4" x14ac:dyDescent="0.25">
      <c r="A34" s="3">
        <v>14</v>
      </c>
      <c r="B34" s="7" t="s">
        <v>38</v>
      </c>
      <c r="C34" s="27">
        <v>0.1004</v>
      </c>
      <c r="D34" s="17">
        <v>0.1023</v>
      </c>
    </row>
    <row r="35" spans="1:4" ht="15" customHeight="1" x14ac:dyDescent="0.25">
      <c r="A35" s="14"/>
      <c r="B35" s="35" t="s">
        <v>39</v>
      </c>
      <c r="C35" s="36"/>
      <c r="D35" s="36"/>
    </row>
    <row r="36" spans="1:4" ht="37.5" customHeight="1" x14ac:dyDescent="0.25">
      <c r="A36" s="4" t="s">
        <v>40</v>
      </c>
      <c r="B36" s="8" t="s">
        <v>41</v>
      </c>
      <c r="C36" s="15">
        <v>0</v>
      </c>
      <c r="D36" s="15">
        <v>0</v>
      </c>
    </row>
    <row r="37" spans="1:4" ht="37.5" customHeight="1" x14ac:dyDescent="0.25">
      <c r="A37" s="4" t="s">
        <v>42</v>
      </c>
      <c r="B37" s="8" t="s">
        <v>17</v>
      </c>
      <c r="C37" s="15">
        <v>0</v>
      </c>
      <c r="D37" s="15">
        <v>0</v>
      </c>
    </row>
    <row r="38" spans="1:4" ht="25.5" customHeight="1" x14ac:dyDescent="0.25">
      <c r="A38" s="4" t="s">
        <v>43</v>
      </c>
      <c r="B38" s="8" t="s">
        <v>44</v>
      </c>
      <c r="C38" s="15">
        <v>0</v>
      </c>
      <c r="D38" s="15">
        <v>0</v>
      </c>
    </row>
    <row r="39" spans="1:4" x14ac:dyDescent="0.25">
      <c r="A39" s="14"/>
      <c r="B39" s="37" t="s">
        <v>45</v>
      </c>
      <c r="C39" s="37"/>
      <c r="D39" s="32"/>
    </row>
    <row r="40" spans="1:4" ht="30" customHeight="1" x14ac:dyDescent="0.25">
      <c r="A40" s="4" t="s">
        <v>46</v>
      </c>
      <c r="B40" s="9" t="s">
        <v>47</v>
      </c>
      <c r="C40" s="16">
        <v>0</v>
      </c>
      <c r="D40" s="16">
        <v>0</v>
      </c>
    </row>
    <row r="41" spans="1:4" ht="27" customHeight="1" x14ac:dyDescent="0.25">
      <c r="A41" s="4" t="s">
        <v>48</v>
      </c>
      <c r="B41" s="25" t="s">
        <v>49</v>
      </c>
      <c r="C41" s="15">
        <v>0</v>
      </c>
      <c r="D41" s="15">
        <v>0</v>
      </c>
    </row>
    <row r="42" spans="1:4" x14ac:dyDescent="0.25">
      <c r="A42" s="14"/>
      <c r="B42" s="34" t="s">
        <v>50</v>
      </c>
      <c r="C42" s="34"/>
      <c r="D42" s="32"/>
    </row>
    <row r="43" spans="1:4" ht="41.25" customHeight="1" x14ac:dyDescent="0.25">
      <c r="A43" s="3">
        <v>15</v>
      </c>
      <c r="B43" s="7" t="s">
        <v>51</v>
      </c>
      <c r="C43" s="5">
        <v>269655387</v>
      </c>
      <c r="D43" s="5">
        <v>263992500</v>
      </c>
    </row>
    <row r="44" spans="1:4" ht="24.75" customHeight="1" x14ac:dyDescent="0.25">
      <c r="A44" s="3" t="s">
        <v>52</v>
      </c>
      <c r="B44" s="7" t="s">
        <v>53</v>
      </c>
      <c r="C44" s="5">
        <v>564125550</v>
      </c>
      <c r="D44" s="5">
        <v>558604425</v>
      </c>
    </row>
    <row r="45" spans="1:4" ht="24.75" customHeight="1" x14ac:dyDescent="0.25">
      <c r="A45" s="3" t="s">
        <v>54</v>
      </c>
      <c r="B45" s="7" t="s">
        <v>55</v>
      </c>
      <c r="C45" s="5">
        <v>649400246</v>
      </c>
      <c r="D45" s="5">
        <v>1027350747</v>
      </c>
    </row>
    <row r="46" spans="1:4" ht="28.5" customHeight="1" x14ac:dyDescent="0.25">
      <c r="A46" s="3">
        <v>16</v>
      </c>
      <c r="B46" s="7" t="s">
        <v>56</v>
      </c>
      <c r="C46" s="5">
        <v>141031387</v>
      </c>
      <c r="D46" s="5">
        <v>139651106</v>
      </c>
    </row>
    <row r="47" spans="1:4" ht="21" customHeight="1" x14ac:dyDescent="0.25">
      <c r="A47" s="3">
        <v>17</v>
      </c>
      <c r="B47" s="7" t="s">
        <v>57</v>
      </c>
      <c r="C47" s="5">
        <v>191.2</v>
      </c>
      <c r="D47" s="17">
        <v>1.8904000000000001</v>
      </c>
    </row>
    <row r="48" spans="1:4" x14ac:dyDescent="0.25">
      <c r="A48" s="14"/>
      <c r="B48" s="34" t="s">
        <v>58</v>
      </c>
      <c r="C48" s="34"/>
      <c r="D48" s="32"/>
    </row>
    <row r="49" spans="1:6" ht="29.25" customHeight="1" x14ac:dyDescent="0.25">
      <c r="A49" s="3">
        <v>18</v>
      </c>
      <c r="B49" s="7" t="s">
        <v>59</v>
      </c>
      <c r="C49" s="38">
        <v>8714141216</v>
      </c>
      <c r="D49" s="38">
        <v>7763487558</v>
      </c>
      <c r="F49" s="29"/>
    </row>
    <row r="50" spans="1:6" ht="24" customHeight="1" x14ac:dyDescent="0.25">
      <c r="A50" s="3">
        <v>19</v>
      </c>
      <c r="B50" s="7" t="s">
        <v>60</v>
      </c>
      <c r="C50" s="38">
        <v>6896849432</v>
      </c>
      <c r="D50" s="38">
        <v>5712033952</v>
      </c>
    </row>
    <row r="51" spans="1:6" x14ac:dyDescent="0.25">
      <c r="A51" s="3">
        <v>20</v>
      </c>
      <c r="B51" s="7" t="s">
        <v>61</v>
      </c>
      <c r="C51" s="30">
        <f>C49/C50</f>
        <v>1.2634959341823717</v>
      </c>
      <c r="D51" s="17">
        <v>1.3591</v>
      </c>
    </row>
  </sheetData>
  <mergeCells count="10">
    <mergeCell ref="B35:D35"/>
    <mergeCell ref="B39:D39"/>
    <mergeCell ref="B42:D42"/>
    <mergeCell ref="B48:D48"/>
    <mergeCell ref="B11:D11"/>
    <mergeCell ref="B7:D7"/>
    <mergeCell ref="B22:D22"/>
    <mergeCell ref="B17:D17"/>
    <mergeCell ref="B13:D13"/>
    <mergeCell ref="B32:D32"/>
  </mergeCells>
  <pageMargins left="0.7" right="0.7" top="0.75" bottom="0.75" header="0.3" footer="0.3"/>
  <pageSetup paperSize="9" scale="92" fitToHeight="0" orientation="portrait" r:id="rId1"/>
  <headerFooter>
    <oddHeader>&amp;R&amp;"Calibri"&amp;12&amp;K008000Intern - Lom og Skjåk&amp;1#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9FF85925E31E44A664B0718B310EBF" ma:contentTypeVersion="12" ma:contentTypeDescription="Opprett et nytt dokument." ma:contentTypeScope="" ma:versionID="418f923b941a9eb718a861ecdcc3e18f">
  <xsd:schema xmlns:xsd="http://www.w3.org/2001/XMLSchema" xmlns:xs="http://www.w3.org/2001/XMLSchema" xmlns:p="http://schemas.microsoft.com/office/2006/metadata/properties" xmlns:ns1="http://schemas.microsoft.com/sharepoint/v3" xmlns:ns2="4c56c994-6492-4d3e-bcc2-febbf4354e3b" xmlns:ns3="5ce2507c-05c6-4d03-a667-988d931b8684" targetNamespace="http://schemas.microsoft.com/office/2006/metadata/properties" ma:root="true" ma:fieldsID="cef8ef1fa57aafdb92ee2b4caa314652" ns1:_="" ns2:_="" ns3:_="">
    <xsd:import namespace="http://schemas.microsoft.com/sharepoint/v3"/>
    <xsd:import namespace="4c56c994-6492-4d3e-bcc2-febbf4354e3b"/>
    <xsd:import namespace="5ce2507c-05c6-4d03-a667-988d931b86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6c994-6492-4d3e-bcc2-febbf4354e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98bd757e-5e9e-4f46-8b01-27acfb085a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2507c-05c6-4d03-a667-988d931b868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af06090-fb2f-4666-9b02-e8e80e088d58}" ma:internalName="TaxCatchAll" ma:showField="CatchAllData" ma:web="5ce2507c-05c6-4d03-a667-988d931b8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ce2507c-05c6-4d03-a667-988d931b8684" xsi:nil="true"/>
    <lcf76f155ced4ddcb4097134ff3c332f xmlns="4c56c994-6492-4d3e-bcc2-febbf4354e3b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46AACF-8732-4D6A-B027-B2B8B86A01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3191D4-8FC6-4CD5-AF16-111260BBCD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56c994-6492-4d3e-bcc2-febbf4354e3b"/>
    <ds:schemaRef ds:uri="5ce2507c-05c6-4d03-a667-988d931b86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C6633E-50E9-47E3-9794-B854921C848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ce2507c-05c6-4d03-a667-988d931b8684"/>
    <ds:schemaRef ds:uri="4c56c994-6492-4d3e-bcc2-febbf4354e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EU KM1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Sindre Vangen</dc:creator>
  <cp:keywords/>
  <dc:description/>
  <cp:lastModifiedBy>Sindre Vangen</cp:lastModifiedBy>
  <cp:revision/>
  <dcterms:created xsi:type="dcterms:W3CDTF">2023-11-09T11:15:53Z</dcterms:created>
  <dcterms:modified xsi:type="dcterms:W3CDTF">2025-07-21T12:01:20Z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0x010100C59FF85925E31E44A664B0718B310EBF</vt:lpwstr>
  </property>
  <property fmtid="{D5CDD505-2E9C-101B-9397-08002B2CF9AE}" pid="3" name="MediaServiceImageTags">
    <vt:lpwstr/>
  </property>
  <property fmtid="{D5CDD505-2E9C-101B-9397-08002B2CF9AE}" pid="4" name="MSIP_Label_7d06c591-8225-40c4-a330-c627b66c136b_Enabled">
    <vt:lpwstr>true</vt:lpwstr>
  </property>
  <property fmtid="{D5CDD505-2E9C-101B-9397-08002B2CF9AE}" pid="5" name="MSIP_Label_7d06c591-8225-40c4-a330-c627b66c136b_SetDate">
    <vt:lpwstr>2024-06-21T11:01:11Z</vt:lpwstr>
  </property>
  <property fmtid="{D5CDD505-2E9C-101B-9397-08002B2CF9AE}" pid="6" name="MSIP_Label_7d06c591-8225-40c4-a330-c627b66c136b_Method">
    <vt:lpwstr>Standard</vt:lpwstr>
  </property>
  <property fmtid="{D5CDD505-2E9C-101B-9397-08002B2CF9AE}" pid="7" name="MSIP_Label_7d06c591-8225-40c4-a330-c627b66c136b_Name">
    <vt:lpwstr>Intern - Lom og Skjåk</vt:lpwstr>
  </property>
  <property fmtid="{D5CDD505-2E9C-101B-9397-08002B2CF9AE}" pid="8" name="MSIP_Label_7d06c591-8225-40c4-a330-c627b66c136b_SiteId">
    <vt:lpwstr>491e8cc4-2204-4312-8565-17f85046df01</vt:lpwstr>
  </property>
  <property fmtid="{D5CDD505-2E9C-101B-9397-08002B2CF9AE}" pid="9" name="MSIP_Label_7d06c591-8225-40c4-a330-c627b66c136b_ActionId">
    <vt:lpwstr>52fc01d1-bd03-41b3-acb2-6273bdc04091</vt:lpwstr>
  </property>
  <property fmtid="{D5CDD505-2E9C-101B-9397-08002B2CF9AE}" pid="10" name="MSIP_Label_7d06c591-8225-40c4-a330-c627b66c136b_ContentBits">
    <vt:lpwstr>1</vt:lpwstr>
  </property>
</Properties>
</file>