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https://sb1ostlandet.sharepoint.com/sites/RisikostyringogCompliance/Delte dokumenter/General/01_Rapportering/08_Pilar III/2022Q4/"/>
    </mc:Choice>
  </mc:AlternateContent>
  <xr:revisionPtr revIDLastSave="3" documentId="8_{74D22D49-8EF1-4AE3-858D-38E83108B7C4}" xr6:coauthVersionLast="47" xr6:coauthVersionMax="47" xr10:uidLastSave="{E0EB9D7A-7BA5-45C8-99D7-56CCA86BEEB6}"/>
  <bookViews>
    <workbookView xWindow="28680" yWindow="-120" windowWidth="29040" windowHeight="17640" tabRatio="773" xr2:uid="{00000000-000D-0000-FFFF-FFFF00000000}"/>
  </bookViews>
  <sheets>
    <sheet name="Front" sheetId="111" r:id="rId1"/>
    <sheet name="Content" sheetId="110" r:id="rId2"/>
    <sheet name="EU OV1" sheetId="1" r:id="rId3"/>
    <sheet name="EU KM1" sheetId="2" r:id="rId4"/>
    <sheet name="EU INS1" sheetId="3" r:id="rId5"/>
    <sheet name="EU INS2" sheetId="5" state="hidden" r:id="rId6"/>
    <sheet name="EU OVC" sheetId="6" state="hidden" r:id="rId7"/>
    <sheet name="EU OVA" sheetId="9" state="hidden" r:id="rId8"/>
    <sheet name="EU OVB" sheetId="10" state="hidden" r:id="rId9"/>
    <sheet name="EU LI1 " sheetId="15" r:id="rId10"/>
    <sheet name="EU LI2" sheetId="16" r:id="rId11"/>
    <sheet name="EU LI3" sheetId="17" r:id="rId12"/>
    <sheet name="EU LIA" sheetId="18" state="hidden" r:id="rId13"/>
    <sheet name="EU LIB" sheetId="19" state="hidden" r:id="rId14"/>
    <sheet name="EU PV1" sheetId="20" state="hidden" r:id="rId15"/>
    <sheet name="EU CC1" sheetId="22" r:id="rId16"/>
    <sheet name="EU CC2" sheetId="150" r:id="rId17"/>
    <sheet name="EU CCA  " sheetId="24" r:id="rId18"/>
    <sheet name="EU CCyB1" sheetId="12" r:id="rId19"/>
    <sheet name="EU CCyB2" sheetId="13" r:id="rId20"/>
    <sheet name="EU LR1" sheetId="26" r:id="rId21"/>
    <sheet name="EU LR2" sheetId="27" r:id="rId22"/>
    <sheet name="EU LR3" sheetId="28" r:id="rId23"/>
    <sheet name="EU LRA" sheetId="29" state="hidden" r:id="rId24"/>
    <sheet name="EU LIQA" sheetId="31" state="hidden" r:id="rId25"/>
    <sheet name="EU LIQ1" sheetId="32" r:id="rId26"/>
    <sheet name="EU LIQB" sheetId="33" r:id="rId27"/>
    <sheet name="EU LIQ2" sheetId="34" r:id="rId28"/>
    <sheet name="EU CRA" sheetId="40" state="hidden" r:id="rId29"/>
    <sheet name="EU CRB" sheetId="41" state="hidden" r:id="rId30"/>
    <sheet name="EU CR1" sheetId="151" r:id="rId31"/>
    <sheet name="CR1-A" sheetId="43" r:id="rId32"/>
    <sheet name="EU CR2" sheetId="44" state="hidden" r:id="rId33"/>
    <sheet name="CR2a" sheetId="45" state="hidden" r:id="rId34"/>
    <sheet name="EU CQ1" sheetId="46" r:id="rId35"/>
    <sheet name="EU CQ2" sheetId="47" state="hidden" r:id="rId36"/>
    <sheet name="EU CQ3" sheetId="48" r:id="rId37"/>
    <sheet name="EU CQ4" sheetId="49" state="hidden" r:id="rId38"/>
    <sheet name="EU CQ5" sheetId="50" r:id="rId39"/>
    <sheet name="EU CQ6" sheetId="51" state="hidden" r:id="rId40"/>
    <sheet name="EU CQ7" sheetId="52" state="hidden" r:id="rId41"/>
    <sheet name="EU CQ8" sheetId="53" state="hidden" r:id="rId42"/>
    <sheet name="EU CRC" sheetId="55" state="hidden" r:id="rId43"/>
    <sheet name="EU CR3" sheetId="56" r:id="rId44"/>
    <sheet name="EU CRD" sheetId="36" state="hidden" r:id="rId45"/>
    <sheet name="EU CR4" sheetId="37" r:id="rId46"/>
    <sheet name="EU CR5" sheetId="38" r:id="rId47"/>
    <sheet name="EU CRE" sheetId="58" state="hidden" r:id="rId48"/>
    <sheet name="EU CR6" sheetId="59" r:id="rId49"/>
    <sheet name="EU CR6-A" sheetId="60" r:id="rId50"/>
    <sheet name="EU CR7" sheetId="61" state="hidden" r:id="rId51"/>
    <sheet name="EU CR7-A" sheetId="62" r:id="rId52"/>
    <sheet name="EU CR8" sheetId="63" r:id="rId53"/>
    <sheet name="EU CR9" sheetId="64" r:id="rId54"/>
    <sheet name="EU CR9.1" sheetId="65" state="hidden" r:id="rId55"/>
    <sheet name="EU CR10 " sheetId="67" state="hidden" r:id="rId56"/>
    <sheet name="EU CCRA" sheetId="77" state="hidden" r:id="rId57"/>
    <sheet name="EU CCR1" sheetId="78" r:id="rId58"/>
    <sheet name="EU CCR2" sheetId="79" r:id="rId59"/>
    <sheet name="EU CCR3" sheetId="80" r:id="rId60"/>
    <sheet name="EU CCR4" sheetId="81" state="hidden" r:id="rId61"/>
    <sheet name="EU CCR5" sheetId="82" r:id="rId62"/>
    <sheet name="EU CCR6" sheetId="83" state="hidden" r:id="rId63"/>
    <sheet name="EU CCR7" sheetId="84" state="hidden" r:id="rId64"/>
    <sheet name="EU CCR8" sheetId="85" r:id="rId65"/>
    <sheet name="EU SECA" sheetId="87" state="hidden" r:id="rId66"/>
    <sheet name="EU SEC1" sheetId="88" state="hidden" r:id="rId67"/>
    <sheet name="EU SEC2" sheetId="89" state="hidden" r:id="rId68"/>
    <sheet name="EU SEC3" sheetId="90" state="hidden" r:id="rId69"/>
    <sheet name="EU SEC4" sheetId="91" state="hidden" r:id="rId70"/>
    <sheet name="EU SEC5" sheetId="92" state="hidden" r:id="rId71"/>
    <sheet name="EU MRA" sheetId="69" state="hidden" r:id="rId72"/>
    <sheet name="EU MR1" sheetId="70" state="hidden" r:id="rId73"/>
    <sheet name="EU MRB" sheetId="71" state="hidden" r:id="rId74"/>
    <sheet name="EU-MR2-A" sheetId="72" state="hidden" r:id="rId75"/>
    <sheet name="EU-MR2-B" sheetId="73" state="hidden" r:id="rId76"/>
    <sheet name="EU MR3" sheetId="74" state="hidden" r:id="rId77"/>
    <sheet name="EU MR4" sheetId="75" state="hidden" r:id="rId78"/>
    <sheet name="EU ORA" sheetId="94" state="hidden" r:id="rId79"/>
    <sheet name="EU OR1" sheetId="95" r:id="rId80"/>
    <sheet name="REMA" sheetId="97" state="hidden" r:id="rId81"/>
    <sheet name="REM1" sheetId="152" r:id="rId82"/>
    <sheet name="REM2" sheetId="153" r:id="rId83"/>
    <sheet name="REM3" sheetId="100" state="hidden" r:id="rId84"/>
    <sheet name="REM4" sheetId="101" state="hidden" r:id="rId85"/>
    <sheet name="REM5" sheetId="102" r:id="rId86"/>
    <sheet name="EU AE1" sheetId="104" r:id="rId87"/>
    <sheet name="EU AE2" sheetId="105" r:id="rId88"/>
    <sheet name="EU AE3" sheetId="106" r:id="rId89"/>
    <sheet name="Qualitative-Environmental risk" sheetId="127" state="hidden" r:id="rId90"/>
    <sheet name="Qualitative-Social risk" sheetId="128" state="hidden" r:id="rId91"/>
    <sheet name="Qualitative-Governance risk" sheetId="129" state="hidden" r:id="rId92"/>
    <sheet name="CC TR BB 1" sheetId="126" state="hidden" r:id="rId93"/>
    <sheet name="CC TR BB 2" sheetId="130" state="hidden" r:id="rId94"/>
    <sheet name="CC TR BB 3" sheetId="131" state="hidden" r:id="rId95"/>
    <sheet name="CC TR BB 4" sheetId="132" state="hidden" r:id="rId96"/>
    <sheet name="CC PH BB 5" sheetId="133" state="hidden" r:id="rId97"/>
    <sheet name="MA GAR S 6" sheetId="134" state="hidden" r:id="rId98"/>
    <sheet name="MA GAR A 7" sheetId="135" state="hidden" r:id="rId99"/>
    <sheet name="MA GAR KPI 8" sheetId="137" state="hidden" r:id="rId100"/>
    <sheet name="MA GAR KPI 9" sheetId="138" state="hidden" r:id="rId101"/>
    <sheet name="MA OA 10" sheetId="139" state="hidden" r:id="rId102"/>
    <sheet name="EU IRRBBA" sheetId="123" state="hidden" r:id="rId103"/>
    <sheet name="EU IRRBB1" sheetId="125" r:id="rId104"/>
    <sheet name="EU KM2" sheetId="145" r:id="rId105"/>
    <sheet name="EU TLAC1" sheetId="146" r:id="rId106"/>
    <sheet name="EU TLAC2" sheetId="148" state="hidden" r:id="rId107"/>
    <sheet name="EU TLAC3" sheetId="149" r:id="rId108"/>
    <sheet name="EU ILAC" sheetId="147" state="hidden" r:id="rId109"/>
    <sheet name="EU AE4" sheetId="107" state="hidden" r:id="rId110"/>
  </sheets>
  <externalReferences>
    <externalReference r:id="rId111"/>
    <externalReference r:id="rId112"/>
    <externalReference r:id="rId113"/>
  </externalReferences>
  <definedNames>
    <definedName name="__123Graph_ABALADAGS" hidden="1">[1]Tabell!#REF!</definedName>
    <definedName name="__123Graph_BBALADAGS" hidden="1">[1]Tabell!#REF!</definedName>
    <definedName name="__123Graph_CBALADAGS" hidden="1">[1]Tabell!#REF!</definedName>
    <definedName name="__123Graph_DBALADAGS" hidden="1">[1]Tabell!#REF!</definedName>
    <definedName name="__123Graph_EBALADAGS" hidden="1">[1]Tabell!#REF!</definedName>
    <definedName name="__123Graph_FBALADAGS" hidden="1">[1]Tabell!#REF!</definedName>
    <definedName name="__123Graph_LBL_ABALADAGS" hidden="1">[1]Tabell!#REF!</definedName>
    <definedName name="__123Graph_LBL_BBALADAGS" hidden="1">[1]Tabell!#REF!</definedName>
    <definedName name="__123Graph_LBL_CBALADAGS" hidden="1">[1]Tabell!#REF!</definedName>
    <definedName name="__123Graph_LBL_DBALADAGS" hidden="1">[1]Tabell!#REF!</definedName>
    <definedName name="__123Graph_LBL_EBALADAGS" hidden="1">[1]Tabell!#REF!</definedName>
    <definedName name="__123Graph_LBL_FBALADAGS" hidden="1">[1]Tabell!#REF!</definedName>
    <definedName name="__123Graph_XBALADAGS" hidden="1">[1]Tabell!#REF!</definedName>
    <definedName name="_a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AMO_UniqueIdentifier" hidden="1">"'5b1071c9-bed4-4d8d-a302-06fdf2fa1350'"</definedName>
    <definedName name="_xlnm._FilterDatabase" localSheetId="1" hidden="1">Content!$B$4:$J$133</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hidden="1">#REF!</definedName>
    <definedName name="_Order1"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09978251860849cbb2adc3ca2d653fdb" hidden="1">#N/A</definedName>
    <definedName name="a1d6478a3358b4ada9ef3d7a1dd1a3e90" hidden="1">#N/A</definedName>
    <definedName name="a21b5b52847044604a75b8d0683acff0b" hidden="1">#N/A</definedName>
    <definedName name="abb1e7357a8f842e8a67274c425abaa5e" hidden="1">#N/A</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hidden="1">[1]Tabell!#REF!</definedName>
    <definedName name="AS2DocOpenMode" hidden="1">"AS2DocumentEdit"</definedName>
    <definedName name="BLPB1" hidden="1">#REF!</definedName>
    <definedName name="BLPB2" hidden="1">#REF!</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usiness_model" hidden="1">{#N/A,#N/A,FALSE,"Annual Earnings Model";#N/A,#N/A,FALSE,"Quarterly Earnings Model";#N/A,#N/A,FALSE,"Header";#N/A,#N/A,FALSE,"Notes"}</definedName>
    <definedName name="D" hidden="1">{#N/A,#N/A,TRUE,"0 Deckbl.";#N/A,#N/A,TRUE,"S 1 Komm";#N/A,#N/A,TRUE,"S 1a Komm";#N/A,#N/A,TRUE,"S 1b Komm";#N/A,#N/A,TRUE,"S  2 DBR";#N/A,#N/A,TRUE,"S  3 Sparten";#N/A,#N/A,TRUE,"S 4  Betr. K.";#N/A,#N/A,TRUE,"6 Bilanz";#N/A,#N/A,TRUE,"6a Bilanz ";#N/A,#N/A,TRUE,"6b Bilanz ";#N/A,#N/A,TRUE,"7 GS I";#N/A,#N/A,TRUE,"S 8 EQ-GuV"}</definedName>
    <definedName name="dfhgd" hidden="1">[1]Tabell!#REF!</definedName>
    <definedName name="E"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"03/14/2016 09:05:37"</definedName>
    <definedName name="IQ_QTD" hidden="1">750000</definedName>
    <definedName name="IQ_TODAY" hidden="1">0</definedName>
    <definedName name="IQ_YTDMONTH" hidden="1">130000</definedName>
    <definedName name="j"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apital" hidden="1">#REF!</definedName>
    <definedName name="Kapital1" hidden="1">#REF!</definedName>
    <definedName name="kkk" hidden="1">{#N/A,#N/A,TRUE,"0 Deckbl.";#N/A,#N/A,TRUE,"S 1 Komm";#N/A,#N/A,TRUE,"S 1a Komm";#N/A,#N/A,TRUE,"S 1b Komm";#N/A,#N/A,TRUE,"S  2 DBR";#N/A,#N/A,TRUE,"S  3 Sparten";#N/A,#N/A,TRUE,"S 4  Betr. K.";#N/A,#N/A,TRUE,"6 Bilanz";#N/A,#N/A,TRUE,"6a Bilanz ";#N/A,#N/A,TRUE,"6b Bilanz ";#N/A,#N/A,TRUE,"7 GS I";#N/A,#N/A,TRUE,"S 8 EQ-GuV"}</definedName>
    <definedName name="Konsern111" hidden="1">#REF!</definedName>
    <definedName name="L" hidden="1">{#N/A,#N/A,TRUE,"0 Deckbl.";#N/A,#N/A,TRUE,"S 1 Komm";#N/A,#N/A,TRUE,"S 1a Komm";#N/A,#N/A,TRUE,"S 1b Komm";#N/A,#N/A,TRUE,"S  2 DBR";#N/A,#N/A,TRUE,"S  3 Sparten";#N/A,#N/A,TRUE,"S 4  Betr. K.";#N/A,#N/A,TRUE,"6 Bilanz";#N/A,#N/A,TRUE,"6a Bilanz ";#N/A,#N/A,TRUE,"6b Bilanz ";#N/A,#N/A,TRUE,"7 GS I";#N/A,#N/A,TRUE,"S 8 EQ-GuV"}</definedName>
    <definedName name="LI" hidden="1">[1]Tabell!#REF!</definedName>
    <definedName name="M"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hidden="1">{#N/A,#N/A,FALSE,"Annual Earnings Model";#N/A,#N/A,FALSE,"Quarterly Earnings Model";#N/A,#N/A,FALSE,"Header";#N/A,#N/A,FALSE,"Notes"}</definedName>
    <definedName name="SD" hidden="1">{#N/A,#N/A,TRUE,"0 Deckbl.";#N/A,#N/A,TRUE,"S 1 Komm";#N/A,#N/A,TRUE,"S 1a Komm";#N/A,#N/A,TRUE,"S 1b Komm";#N/A,#N/A,TRUE,"S  2 DBR";#N/A,#N/A,TRUE,"S  3 Sparten";#N/A,#N/A,TRUE,"S 4  Betr. K.";#N/A,#N/A,TRUE,"6 Bilanz";#N/A,#N/A,TRUE,"6a Bilanz ";#N/A,#N/A,TRUE,"6b Bilanz ";#N/A,#N/A,TRUE,"7 GS I";#N/A,#N/A,TRUE,"S 8 EQ-GuV"}</definedName>
    <definedName name="TEST" hidden="1">[1]Tabell!#REF!</definedName>
    <definedName name="u" hidden="1">{#N/A,#N/A,TRUE,"0 Deckbl.";#N/A,#N/A,TRUE,"S 1 Komm";#N/A,#N/A,TRUE,"S 1a Komm";#N/A,#N/A,TRUE,"S 1b Komm";#N/A,#N/A,TRUE,"S  2 DBR";#N/A,#N/A,TRUE,"S  3 Sparten";#N/A,#N/A,TRUE,"S 4  Betr. K.";#N/A,#N/A,TRUE,"6 Bilanz";#N/A,#N/A,TRUE,"6a Bilanz ";#N/A,#N/A,TRUE,"6b Bilanz ";#N/A,#N/A,TRUE,"7 GS I";#N/A,#N/A,TRUE,"S 8 EQ-GuV"}</definedName>
    <definedName name="_xlnm.Print_Area" localSheetId="1">Content!$B$2:$J$141</definedName>
    <definedName name="_xlnm.Print_Area" localSheetId="31">'CR1-A'!$B$2:$I$10</definedName>
    <definedName name="_xlnm.Print_Area" localSheetId="86">'EU AE1'!$B$2:$K$16</definedName>
    <definedName name="_xlnm.Print_Area" localSheetId="87">'EU AE2'!$B$2:$G$22</definedName>
    <definedName name="_xlnm.Print_Area" localSheetId="88">'EU AE3'!$B$2:$E$7</definedName>
    <definedName name="_xlnm.Print_Area" localSheetId="15">'EU CC1'!$B$2:$D$123</definedName>
    <definedName name="_xlnm.Print_Area" localSheetId="16">'EU CC2'!$B$2:$E$50</definedName>
    <definedName name="_xlnm.Print_Area" localSheetId="17">'EU CCA  '!$B$2:$V$51</definedName>
    <definedName name="_xlnm.Print_Area" localSheetId="57">'EU CCR1'!$B$2:$K$18</definedName>
    <definedName name="_xlnm.Print_Area" localSheetId="58">'EU CCR2'!$B$2:$E$12</definedName>
    <definedName name="_xlnm.Print_Area" localSheetId="59">'EU CCR3'!$B$2:$O$20</definedName>
    <definedName name="_xlnm.Print_Area" localSheetId="61">'EU CCR5'!$B$2:$K$17</definedName>
    <definedName name="_xlnm.Print_Area" localSheetId="64">'EU CCR8'!$B$2:$E$26</definedName>
    <definedName name="_xlnm.Print_Area" localSheetId="18">'EU CCyB1'!$B$2:$P$10</definedName>
    <definedName name="_xlnm.Print_Area" localSheetId="19">'EU CCyB2'!$B$2:$D$9</definedName>
    <definedName name="_xlnm.Print_Area" localSheetId="34">'EU CQ1'!$B$2:$K$19</definedName>
    <definedName name="_xlnm.Print_Area" localSheetId="36">'EU CQ3'!$B$2:$O$33</definedName>
    <definedName name="_xlnm.Print_Area" localSheetId="38">'EU CQ5'!$B$2:$I$29</definedName>
    <definedName name="_xlnm.Print_Area" localSheetId="30">'EU CR1'!$B$2:$R$31</definedName>
    <definedName name="_xlnm.Print_Area" localSheetId="43">'EU CR3'!$B$2:$H$13</definedName>
    <definedName name="_xlnm.Print_Area" localSheetId="45">'EU CR4'!$B$2:$I$26</definedName>
    <definedName name="_xlnm.Print_Area" localSheetId="46">'EU CR5'!$B$2:$T$26</definedName>
    <definedName name="_xlnm.Print_Area" localSheetId="48">'EU CR6'!$B$2:$AD$181</definedName>
    <definedName name="_xlnm.Print_Area" localSheetId="49">'EU CR6-A'!$B$2:$H$22</definedName>
    <definedName name="_xlnm.Print_Area" localSheetId="51">'EU CR7-A'!$B$2:$Q$38</definedName>
    <definedName name="_xlnm.Print_Area" localSheetId="52">'EU CR8'!$B$2:$D$15</definedName>
    <definedName name="_xlnm.Print_Area" localSheetId="53">'EU CR9'!$B$2:$I$195</definedName>
    <definedName name="_xlnm.Print_Area" localSheetId="4">'EU INS1'!$B$2:$E$7</definedName>
    <definedName name="_xlnm.Print_Area" localSheetId="103">'EU IRRBB1'!$B$2:$E$15</definedName>
    <definedName name="_xlnm.Print_Area" localSheetId="3">'EU KM1'!$B$2:$D$51</definedName>
    <definedName name="_xlnm.Print_Area" localSheetId="104">'EU KM2'!$B$2:$D$23</definedName>
    <definedName name="_xlnm.Print_Area" localSheetId="9">'EU LI1 '!$B$2:$J$51</definedName>
    <definedName name="_xlnm.Print_Area" localSheetId="10">'EU LI2'!$B$2:$H$19</definedName>
    <definedName name="_xlnm.Print_Area" localSheetId="11">'EU LI3'!$B$2:$E$24</definedName>
    <definedName name="_xlnm.Print_Area" localSheetId="25">'EU LIQ1'!$B$2:$K$40</definedName>
    <definedName name="_xlnm.Print_Area" localSheetId="27">'EU LIQ2'!$B$2:$R$45</definedName>
    <definedName name="_xlnm.Print_Area" localSheetId="26">'EU LIQB'!$B$2:$D$12</definedName>
    <definedName name="_xlnm.Print_Area" localSheetId="20">'EU LR1'!$B$2:$D$21</definedName>
    <definedName name="_xlnm.Print_Area" localSheetId="21">'EU LR2'!$B$2:$D$73</definedName>
    <definedName name="_xlnm.Print_Area" localSheetId="22">'EU LR3'!$B$2:$D$19</definedName>
    <definedName name="_xlnm.Print_Area" localSheetId="79">'EU OR1'!$B$2:$H$14</definedName>
    <definedName name="_xlnm.Print_Area" localSheetId="2">'EU OV1'!$B$2:$E$34</definedName>
    <definedName name="_xlnm.Print_Area" localSheetId="105">'EU TLAC1'!$B$2:$D$51</definedName>
    <definedName name="_xlnm.Print_Area" localSheetId="107">'EU TLAC3'!$B$2:$K$17</definedName>
    <definedName name="_xlnm.Print_Area" localSheetId="0">Front!$B$2:$L$15</definedName>
    <definedName name="_xlnm.Print_Area" localSheetId="81">'REM1'!$B$2:$I$30</definedName>
    <definedName name="_xlnm.Print_Area" localSheetId="82">'REM2'!$B$2:$H$21</definedName>
    <definedName name="_xlnm.Print_Area" localSheetId="85">'REM5'!$B$2:$M$14</definedName>
    <definedName name="v"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hidden="1">[3]In99!#REF!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1" i="151" l="1"/>
  <c r="Q31" i="151"/>
  <c r="P31" i="151"/>
  <c r="O31" i="151"/>
  <c r="N31" i="151"/>
  <c r="M31" i="151"/>
  <c r="L31" i="151"/>
  <c r="K31" i="151"/>
  <c r="J31" i="151"/>
  <c r="I31" i="151"/>
  <c r="H31" i="151"/>
  <c r="G31" i="151"/>
  <c r="F31" i="151"/>
  <c r="E31" i="151"/>
  <c r="D31" i="151"/>
  <c r="B9" i="150"/>
  <c r="B10" i="150" s="1"/>
  <c r="B11" i="150" s="1"/>
  <c r="B12" i="150" s="1"/>
  <c r="B13" i="150" s="1"/>
  <c r="B14" i="150" s="1"/>
  <c r="B15" i="150" s="1"/>
  <c r="B16" i="150" s="1"/>
  <c r="B17" i="150" s="1"/>
  <c r="B18" i="150" s="1"/>
  <c r="B19" i="150" s="1"/>
  <c r="B20" i="150" s="1"/>
  <c r="B22" i="150" s="1"/>
  <c r="B23" i="150" s="1"/>
  <c r="B24" i="150" s="1"/>
  <c r="B25" i="150" s="1"/>
  <c r="B26" i="150" s="1"/>
  <c r="B27" i="150" s="1"/>
  <c r="B28" i="150" s="1"/>
  <c r="B29" i="150" s="1"/>
  <c r="B30" i="150" s="1"/>
  <c r="B31" i="150" s="1"/>
  <c r="B33" i="150" s="1"/>
  <c r="B34" i="150" s="1"/>
  <c r="B35" i="150" s="1"/>
  <c r="B36" i="150" s="1"/>
  <c r="B37" i="150" s="1"/>
  <c r="B38" i="150" s="1"/>
  <c r="B39" i="150" s="1"/>
  <c r="B40" i="150" s="1"/>
  <c r="B41" i="150" s="1"/>
  <c r="B42" i="150" s="1"/>
  <c r="B43" i="150" s="1"/>
  <c r="B44" i="150" s="1"/>
  <c r="B45" i="150" s="1"/>
  <c r="B46" i="150" s="1"/>
  <c r="B47" i="150" s="1"/>
  <c r="B48" i="150" s="1"/>
  <c r="B50" i="150" s="1"/>
  <c r="AD49" i="59" l="1"/>
  <c r="AC49" i="59"/>
  <c r="AB49" i="59"/>
  <c r="AA49" i="59"/>
  <c r="Z49" i="59"/>
  <c r="X49" i="59"/>
  <c r="V49" i="59"/>
  <c r="U49" i="59"/>
  <c r="T49" i="59"/>
  <c r="S49" i="59"/>
  <c r="AD27" i="59" l="1"/>
  <c r="AC27" i="59"/>
  <c r="AB27" i="59"/>
  <c r="AA27" i="59"/>
  <c r="Z27" i="59"/>
  <c r="X27" i="59"/>
  <c r="V27" i="59"/>
  <c r="U27" i="59"/>
  <c r="T27" i="59"/>
  <c r="S27" i="59"/>
  <c r="P10" i="12" l="1"/>
  <c r="H124" i="110"/>
  <c r="H133" i="110"/>
  <c r="H132" i="110"/>
  <c r="H131" i="110"/>
  <c r="H130" i="110"/>
  <c r="H129" i="110"/>
  <c r="H127" i="110"/>
  <c r="H126" i="110"/>
  <c r="H123" i="110"/>
  <c r="H122" i="110"/>
  <c r="H121" i="110"/>
  <c r="H120" i="110"/>
  <c r="H119" i="110"/>
  <c r="H118" i="110"/>
  <c r="H117" i="110"/>
  <c r="H116" i="110"/>
  <c r="H115" i="110"/>
  <c r="H114" i="110"/>
  <c r="H113" i="110"/>
  <c r="H112" i="110"/>
  <c r="H110" i="110"/>
  <c r="H109" i="110"/>
  <c r="H108" i="110"/>
  <c r="H107" i="110"/>
  <c r="H105" i="110"/>
  <c r="H104" i="110"/>
  <c r="H103" i="110"/>
  <c r="H102" i="110"/>
  <c r="H101" i="110"/>
  <c r="H100" i="110"/>
  <c r="H98" i="110"/>
  <c r="H97" i="110"/>
  <c r="H95" i="110"/>
  <c r="H94" i="110"/>
  <c r="H93" i="110"/>
  <c r="H92" i="110"/>
  <c r="H91" i="110"/>
  <c r="H90" i="110"/>
  <c r="H89" i="110"/>
  <c r="H87" i="110"/>
  <c r="H86" i="110"/>
  <c r="H85" i="110"/>
  <c r="H84" i="110"/>
  <c r="H83" i="110"/>
  <c r="H82" i="110"/>
  <c r="H80" i="110"/>
  <c r="H79" i="110"/>
  <c r="H78" i="110"/>
  <c r="H77" i="110"/>
  <c r="H76" i="110"/>
  <c r="H75" i="110"/>
  <c r="H74" i="110"/>
  <c r="H73" i="110"/>
  <c r="H72" i="110"/>
  <c r="H70" i="110"/>
  <c r="H68" i="110"/>
  <c r="H67" i="110"/>
  <c r="H66" i="110"/>
  <c r="H65" i="110"/>
  <c r="H64" i="110"/>
  <c r="H63" i="110"/>
  <c r="H62" i="110"/>
  <c r="H61" i="110"/>
  <c r="H59" i="110"/>
  <c r="H58" i="110"/>
  <c r="H57" i="110"/>
  <c r="H55" i="110"/>
  <c r="H54" i="110"/>
  <c r="H52" i="110"/>
  <c r="H51" i="110"/>
  <c r="H50" i="110"/>
  <c r="H49" i="110"/>
  <c r="H48" i="110"/>
  <c r="H47" i="110"/>
  <c r="H46" i="110"/>
  <c r="H45" i="110"/>
  <c r="H44" i="110"/>
  <c r="H43" i="110"/>
  <c r="H42" i="110"/>
  <c r="H41" i="110"/>
  <c r="H40" i="110"/>
  <c r="H39" i="110"/>
  <c r="H37" i="110"/>
  <c r="H36" i="110"/>
  <c r="H35" i="110"/>
  <c r="H34" i="110"/>
  <c r="H32" i="110"/>
  <c r="H31" i="110"/>
  <c r="H30" i="110"/>
  <c r="H29" i="110"/>
  <c r="H27" i="110"/>
  <c r="H26" i="110"/>
  <c r="H24" i="110"/>
  <c r="H23" i="110"/>
  <c r="H22" i="110"/>
  <c r="H20" i="110"/>
  <c r="H19" i="110"/>
  <c r="H18" i="110"/>
  <c r="H17" i="110"/>
  <c r="H16" i="110"/>
  <c r="H15" i="110"/>
  <c r="H13" i="110"/>
  <c r="H12" i="110"/>
  <c r="H7" i="110"/>
  <c r="H8" i="110"/>
  <c r="H9" i="110"/>
  <c r="H10" i="110"/>
  <c r="H6" i="110"/>
  <c r="B10" i="15"/>
  <c r="B11" i="15"/>
  <c r="B12" i="15"/>
  <c r="B13" i="15"/>
  <c r="B14" i="15"/>
  <c r="B15" i="15"/>
  <c r="B16" i="15"/>
  <c r="B17" i="15"/>
  <c r="B18" i="15"/>
  <c r="B19" i="15"/>
  <c r="B20" i="15"/>
  <c r="B21" i="15"/>
  <c r="B23" i="15"/>
  <c r="B24" i="15"/>
  <c r="B25" i="15"/>
  <c r="B26" i="15"/>
  <c r="B27" i="15"/>
  <c r="B28" i="15"/>
  <c r="B29" i="15"/>
  <c r="B30" i="15"/>
  <c r="B31" i="15"/>
  <c r="B32" i="15"/>
  <c r="B34" i="15"/>
  <c r="B35" i="15"/>
  <c r="B36" i="15"/>
  <c r="B37" i="15"/>
  <c r="B38" i="15"/>
  <c r="B39" i="15"/>
  <c r="B40" i="15"/>
  <c r="B41" i="15"/>
  <c r="B42" i="15"/>
  <c r="B43" i="15"/>
  <c r="B44" i="15"/>
  <c r="B45" i="15"/>
  <c r="B46" i="15"/>
  <c r="B47" i="15"/>
  <c r="B48" i="15"/>
  <c r="B49" i="15"/>
  <c r="B51" i="15"/>
</calcChain>
</file>

<file path=xl/sharedStrings.xml><?xml version="1.0" encoding="utf-8"?>
<sst xmlns="http://schemas.openxmlformats.org/spreadsheetml/2006/main" count="7116" uniqueCount="2685">
  <si>
    <t>Additional pillar III disclosures</t>
  </si>
  <si>
    <t>No.</t>
  </si>
  <si>
    <t>Name (linked)</t>
  </si>
  <si>
    <t>Annex</t>
  </si>
  <si>
    <t>Reference</t>
  </si>
  <si>
    <t>Format</t>
  </si>
  <si>
    <t>Frequency*</t>
  </si>
  <si>
    <t>Last update</t>
  </si>
  <si>
    <t>Comment</t>
  </si>
  <si>
    <t>Disclosure of key metrics and overview of risk-weighted exposure amounts**</t>
  </si>
  <si>
    <t>Annex I</t>
  </si>
  <si>
    <t>1.1</t>
  </si>
  <si>
    <t>Overview of risk weighted exposure amounts</t>
  </si>
  <si>
    <t>-</t>
  </si>
  <si>
    <t>EU OV1</t>
  </si>
  <si>
    <t>Template</t>
  </si>
  <si>
    <t>Annual</t>
  </si>
  <si>
    <t>1.2</t>
  </si>
  <si>
    <t>Key metrics template</t>
  </si>
  <si>
    <t>EU KM1</t>
  </si>
  <si>
    <t>Semi-annual</t>
  </si>
  <si>
    <t>1.3</t>
  </si>
  <si>
    <t>Insurance participations</t>
  </si>
  <si>
    <t>EU INS1</t>
  </si>
  <si>
    <t>Not applicable</t>
  </si>
  <si>
    <t>1.4</t>
  </si>
  <si>
    <t>Financial conglomerates information on own funds and capital adequacy ratio</t>
  </si>
  <si>
    <t>EU INS2</t>
  </si>
  <si>
    <t>1.5</t>
  </si>
  <si>
    <t>ICAAP information</t>
  </si>
  <si>
    <t>EU OVC</t>
  </si>
  <si>
    <t>Table</t>
  </si>
  <si>
    <t>Disclosure of risk management policies and objectives**</t>
  </si>
  <si>
    <t>Annex III</t>
  </si>
  <si>
    <t>2.1</t>
  </si>
  <si>
    <t>Institution risk management approach</t>
  </si>
  <si>
    <t>EU OVA</t>
  </si>
  <si>
    <t>Chapter 4 in qualitive disclosures</t>
  </si>
  <si>
    <t>2.2</t>
  </si>
  <si>
    <t>Disclosure on governance arrangements</t>
  </si>
  <si>
    <t>EU OVB</t>
  </si>
  <si>
    <t>Disclosure of the scope of application**</t>
  </si>
  <si>
    <t>Annex V</t>
  </si>
  <si>
    <t>3.1</t>
  </si>
  <si>
    <t xml:space="preserve">Differences between accounting and regulatory scopes of consolidation and mapping of financial statement categories with regulatory risk categories </t>
  </si>
  <si>
    <t>EU LI1</t>
  </si>
  <si>
    <t>3.2</t>
  </si>
  <si>
    <t xml:space="preserve">Main sources of differences between regulatory exposure amounts and carrying values in financial statements </t>
  </si>
  <si>
    <t>EU LI2</t>
  </si>
  <si>
    <t>3.3</t>
  </si>
  <si>
    <t xml:space="preserve">Outline of the differences in the scopes of consolidation (entity by entity) </t>
  </si>
  <si>
    <t>EU LI3</t>
  </si>
  <si>
    <t>3.4</t>
  </si>
  <si>
    <t>Explanations of differences between accounting and regulatory exposure amounts</t>
  </si>
  <si>
    <t>EU LIA</t>
  </si>
  <si>
    <t>Chapter 3 in qualitive disclosures</t>
  </si>
  <si>
    <t>3.5</t>
  </si>
  <si>
    <t>Other qualitative information on the scope of application</t>
  </si>
  <si>
    <t>EU LIB</t>
  </si>
  <si>
    <t>3.6</t>
  </si>
  <si>
    <t>Prudent valuation adjustments (PVA)</t>
  </si>
  <si>
    <t>EU PV1</t>
  </si>
  <si>
    <t>Disclosure of own funds**</t>
  </si>
  <si>
    <t>Annex VII</t>
  </si>
  <si>
    <t>4.1</t>
  </si>
  <si>
    <t>Composition of regulatory own funds</t>
  </si>
  <si>
    <t>EU CC1</t>
  </si>
  <si>
    <t>4.2</t>
  </si>
  <si>
    <t>Reconciliation of regulatory own funds to balance sheet in the audited financial statements</t>
  </si>
  <si>
    <t>EU CC2</t>
  </si>
  <si>
    <t>4.3</t>
  </si>
  <si>
    <t>Main features of regulatory own funds instruments and eligible liabilities instruments</t>
  </si>
  <si>
    <t>EU CCA</t>
  </si>
  <si>
    <t>Disclosure of countercyclical capital buffers**</t>
  </si>
  <si>
    <t>Annex IX</t>
  </si>
  <si>
    <t>5.1</t>
  </si>
  <si>
    <t>Geographical distribution of credit exposures relevant for the calculation of the countercyclical buffer</t>
  </si>
  <si>
    <t>EU CCyB1</t>
  </si>
  <si>
    <t>5.2</t>
  </si>
  <si>
    <t>Amount of institution-specific countercyclical capital buffer</t>
  </si>
  <si>
    <t>EU CCyB2</t>
  </si>
  <si>
    <t>Disclosure of the leverage ratio**</t>
  </si>
  <si>
    <t>Annex XI</t>
  </si>
  <si>
    <t>6.1</t>
  </si>
  <si>
    <t>Summary reconciliation of accounting assets and leverage ratio exposures</t>
  </si>
  <si>
    <t>6.2</t>
  </si>
  <si>
    <t>Leverage ratio common disclosure</t>
  </si>
  <si>
    <t>6.3</t>
  </si>
  <si>
    <t>Split-up of on balance sheet exposures (excluding derivatives, SFTs and exempted exposures)</t>
  </si>
  <si>
    <t>6.4</t>
  </si>
  <si>
    <t>EU LRA</t>
  </si>
  <si>
    <t>Chapter 2 in qualitive disclosures</t>
  </si>
  <si>
    <t>Disclosure of liquidity requirements**</t>
  </si>
  <si>
    <t>Annex XIII</t>
  </si>
  <si>
    <t>7.1</t>
  </si>
  <si>
    <t xml:space="preserve">Liquidity risk management </t>
  </si>
  <si>
    <t>Chapter 8 in qualitive disclosures</t>
  </si>
  <si>
    <t>7.2</t>
  </si>
  <si>
    <t>Liquidity Coverage Ratio</t>
  </si>
  <si>
    <t>EU LIQ1</t>
  </si>
  <si>
    <t>7.3</t>
  </si>
  <si>
    <t>Qualitative information on Liquidity Coverage Ratio</t>
  </si>
  <si>
    <t>EU LIQB</t>
  </si>
  <si>
    <t>7.4</t>
  </si>
  <si>
    <t xml:space="preserve">Net Stable Funding Ratio </t>
  </si>
  <si>
    <t>EU LIQ2</t>
  </si>
  <si>
    <t>Disclosure of credit risk quality**</t>
  </si>
  <si>
    <t>Annex XV</t>
  </si>
  <si>
    <t>8.1</t>
  </si>
  <si>
    <t>General qualitative information about credit risk</t>
  </si>
  <si>
    <t>EU CRA</t>
  </si>
  <si>
    <t>Chapter 5 in qualitive disclosures</t>
  </si>
  <si>
    <t>8.2</t>
  </si>
  <si>
    <t>Additional disclosure related to the credit quality of assets</t>
  </si>
  <si>
    <t>EU CRB</t>
  </si>
  <si>
    <t>8.3</t>
  </si>
  <si>
    <t>Performing and non-performing exposures and related provisions</t>
  </si>
  <si>
    <t>EU CR1</t>
  </si>
  <si>
    <t>8.4</t>
  </si>
  <si>
    <t>Maturity of exposures</t>
  </si>
  <si>
    <t>EU CR-1A</t>
  </si>
  <si>
    <t>8.5</t>
  </si>
  <si>
    <t>Changes in the stock of non-performing loans and advances</t>
  </si>
  <si>
    <t>EU CR2</t>
  </si>
  <si>
    <t>8.6</t>
  </si>
  <si>
    <t>Changes in the stock of non-performing loans and advances and related net accumulated recoveries</t>
  </si>
  <si>
    <t>EU CR2a</t>
  </si>
  <si>
    <t>8.7</t>
  </si>
  <si>
    <t>Credit quality of forborne exposures</t>
  </si>
  <si>
    <t>EU CQ1</t>
  </si>
  <si>
    <t>8.8</t>
  </si>
  <si>
    <t>Quality of forbearance</t>
  </si>
  <si>
    <t>EU CQ2</t>
  </si>
  <si>
    <t>8.9</t>
  </si>
  <si>
    <t>Credit quality of performing and non-performing exposures by past due days</t>
  </si>
  <si>
    <t>EU CQ3</t>
  </si>
  <si>
    <t>8.10</t>
  </si>
  <si>
    <t>Quality of non-performing exposures by geography </t>
  </si>
  <si>
    <t>EU CQ4</t>
  </si>
  <si>
    <t>8.11</t>
  </si>
  <si>
    <t>Credit quality of loans and advances by industry</t>
  </si>
  <si>
    <t>EU CQ5</t>
  </si>
  <si>
    <t>8.12</t>
  </si>
  <si>
    <t xml:space="preserve">Collateral valuation - loans and advances </t>
  </si>
  <si>
    <t>EU CQ6</t>
  </si>
  <si>
    <t>8.13</t>
  </si>
  <si>
    <t xml:space="preserve">Collateral obtained by taking possession and execution processes </t>
  </si>
  <si>
    <t>EU CQ7</t>
  </si>
  <si>
    <t>8.14</t>
  </si>
  <si>
    <t>Collateral obtained by taking possession and execution processes – vintage breakdown</t>
  </si>
  <si>
    <t>EU CQ8</t>
  </si>
  <si>
    <t>Disclosure of the use of credit risk mitigation techniques**</t>
  </si>
  <si>
    <t>Annex XVII</t>
  </si>
  <si>
    <t>9.1</t>
  </si>
  <si>
    <t>Qualitative disclosure requirements related to CRM techniques</t>
  </si>
  <si>
    <t>EU CRC</t>
  </si>
  <si>
    <t>9.2</t>
  </si>
  <si>
    <t>CRM techniques overview:  Disclosure of the use of credit risk mitigation techniques</t>
  </si>
  <si>
    <t>EU CR3</t>
  </si>
  <si>
    <t>Disclosure of the use of standardised approach**</t>
  </si>
  <si>
    <t>Annex XIX</t>
  </si>
  <si>
    <t>10.1</t>
  </si>
  <si>
    <t>Qualitative disclosure requirements related to standardised model</t>
  </si>
  <si>
    <t>EU CRD</t>
  </si>
  <si>
    <t>10.2</t>
  </si>
  <si>
    <t>Standardised approach – Credit risk exposure and CRM effects</t>
  </si>
  <si>
    <t>EU CR4</t>
  </si>
  <si>
    <t>10.3</t>
  </si>
  <si>
    <t>Standardised approach</t>
  </si>
  <si>
    <t>EU CR5</t>
  </si>
  <si>
    <t>Disclosure of the use of the IRB approach to credit risk**</t>
  </si>
  <si>
    <t>Annex XXI</t>
  </si>
  <si>
    <t>11.1</t>
  </si>
  <si>
    <t>Qualitative disclosure requirements related to IRB approach</t>
  </si>
  <si>
    <t>EU CRE</t>
  </si>
  <si>
    <t>11.2</t>
  </si>
  <si>
    <t>IRB approach – Credit risk exposures by exposure class and PD range</t>
  </si>
  <si>
    <t>EU CR6</t>
  </si>
  <si>
    <t>11.3</t>
  </si>
  <si>
    <t>Scope of the use of IRB and SA approaches</t>
  </si>
  <si>
    <t>EU CR6-A</t>
  </si>
  <si>
    <t>11.4</t>
  </si>
  <si>
    <t>IRB approach – Effect on the RWEAs of credit derivatives used as CRM techniques</t>
  </si>
  <si>
    <t>EU CR7</t>
  </si>
  <si>
    <t>11.5</t>
  </si>
  <si>
    <t>IRB approach – Disclosure of the extent of the use of CRM techniques</t>
  </si>
  <si>
    <t>EU CR7-A</t>
  </si>
  <si>
    <t>11.6</t>
  </si>
  <si>
    <t xml:space="preserve">RWEA flow statements of credit risk exposures under the IRB approach </t>
  </si>
  <si>
    <t>EU CR8</t>
  </si>
  <si>
    <t>11.7</t>
  </si>
  <si>
    <t>IRB approach – Back-testing of PD per exposure class (fixed PD scale)</t>
  </si>
  <si>
    <t>11.8</t>
  </si>
  <si>
    <t>IRB approach – Back-testing of PD per exposure class (only for  PD estimates according to point (f) of Article 180(1) CRR)</t>
  </si>
  <si>
    <t>CR 9.1</t>
  </si>
  <si>
    <t>Disclosure of specialised lending**</t>
  </si>
  <si>
    <t>Annex XXIII</t>
  </si>
  <si>
    <t>12.1</t>
  </si>
  <si>
    <t>Specialised lending and equity exposures under the simple riskweighted approach</t>
  </si>
  <si>
    <t>EU CR10</t>
  </si>
  <si>
    <t>Disclosure of exposures to counterparty credit risk**</t>
  </si>
  <si>
    <t>Annex XXV</t>
  </si>
  <si>
    <t>13.1</t>
  </si>
  <si>
    <t>Qualitative disclosure related to CCR</t>
  </si>
  <si>
    <t>EU CCRA</t>
  </si>
  <si>
    <t>Chapter 6 in qualitive disclosures</t>
  </si>
  <si>
    <t>13.2</t>
  </si>
  <si>
    <t>Analysis of CCR exposure by approach</t>
  </si>
  <si>
    <t>EU CCR1</t>
  </si>
  <si>
    <t>13.3</t>
  </si>
  <si>
    <t>Transactions subject to own funds requirements for CVA risk</t>
  </si>
  <si>
    <t>EU CCR2</t>
  </si>
  <si>
    <t>13.4</t>
  </si>
  <si>
    <t>Standardised approach – CCR exposures by regulatory exposure class and risk weights</t>
  </si>
  <si>
    <t>EU CCR3</t>
  </si>
  <si>
    <t>13.5</t>
  </si>
  <si>
    <t>IRB approach – CCR exposures by exposure class and PD scale</t>
  </si>
  <si>
    <t>EU CCR4</t>
  </si>
  <si>
    <t>13.6</t>
  </si>
  <si>
    <t>Composition of collateral for CCR exposures</t>
  </si>
  <si>
    <t>EU CCR5</t>
  </si>
  <si>
    <t>13.7</t>
  </si>
  <si>
    <t>Credit derivatives exposures</t>
  </si>
  <si>
    <t>EU CCR6</t>
  </si>
  <si>
    <t>13.8</t>
  </si>
  <si>
    <t>RWEA flow statements of CCR exposures under the IMM</t>
  </si>
  <si>
    <t>EU CCR7</t>
  </si>
  <si>
    <t>13.9</t>
  </si>
  <si>
    <t>Exposures to CCPs</t>
  </si>
  <si>
    <t>EU CCR8</t>
  </si>
  <si>
    <t>Disclosure of exposures to securitisation positions**</t>
  </si>
  <si>
    <t>Annex XXVII</t>
  </si>
  <si>
    <t>14.1</t>
  </si>
  <si>
    <t xml:space="preserve">Qualitative disclosure requirements related to securitisation exposures </t>
  </si>
  <si>
    <t>EU SECA</t>
  </si>
  <si>
    <t>14.2</t>
  </si>
  <si>
    <t>Securitisation exposures in the non-trading book</t>
  </si>
  <si>
    <t>EU SEC1</t>
  </si>
  <si>
    <t>14.3</t>
  </si>
  <si>
    <t>Securitisation exposures in the trading book</t>
  </si>
  <si>
    <t>EU SEC2</t>
  </si>
  <si>
    <t>14.4</t>
  </si>
  <si>
    <t>Securitisation exposures in the non-trading book and associated regulatory capital requirements - institution acting as originator or as sponsor</t>
  </si>
  <si>
    <t>EU SEC 3</t>
  </si>
  <si>
    <t>14.5</t>
  </si>
  <si>
    <t>Securitisation exposures in the non-trading book and associated regulatory capital requirements - institution acting as investor</t>
  </si>
  <si>
    <t>EU SEC 4</t>
  </si>
  <si>
    <t>14.6</t>
  </si>
  <si>
    <t>Exposures securitised by the institution - Exposures in default and specific credit risk adjustments</t>
  </si>
  <si>
    <t>EU SEC 5</t>
  </si>
  <si>
    <t>Disclosure of the use of standardised approach and internal model for market risk**</t>
  </si>
  <si>
    <t>Annex XXIX</t>
  </si>
  <si>
    <t>15.1</t>
  </si>
  <si>
    <t>Qualitative disclosure requirements related to market risk</t>
  </si>
  <si>
    <t>EU MRA</t>
  </si>
  <si>
    <t>Chapter 7 in qualitive disclosures</t>
  </si>
  <si>
    <t>15.2</t>
  </si>
  <si>
    <t>Market risk under the standardised approach</t>
  </si>
  <si>
    <t>EU MR1</t>
  </si>
  <si>
    <t>15.3</t>
  </si>
  <si>
    <t>Qualitative disclosure requirements for institutions using the internal Market Risk Models</t>
  </si>
  <si>
    <t>EU MRB</t>
  </si>
  <si>
    <t>15.4</t>
  </si>
  <si>
    <t>Market risk under the internal Model Approach (IMA)</t>
  </si>
  <si>
    <t>EU MR2-A</t>
  </si>
  <si>
    <t>15.5</t>
  </si>
  <si>
    <t>RWA flow statements of market risk exposures under the IMA</t>
  </si>
  <si>
    <t>EU MR2-B</t>
  </si>
  <si>
    <t>15.6</t>
  </si>
  <si>
    <t>IMA values for trading portfolios</t>
  </si>
  <si>
    <t>EU MR3</t>
  </si>
  <si>
    <t>15.7</t>
  </si>
  <si>
    <t>Comparison of VaR estimates with gains/losses</t>
  </si>
  <si>
    <t>EU MR4</t>
  </si>
  <si>
    <t>Disclosure of operational risk**</t>
  </si>
  <si>
    <t>Annex XXXI</t>
  </si>
  <si>
    <t>16.1</t>
  </si>
  <si>
    <t>Qualitative information on operational risk</t>
  </si>
  <si>
    <t>EU ORA</t>
  </si>
  <si>
    <t>16.2</t>
  </si>
  <si>
    <t>Operational risk own funds requirements and risk-weighted exposure amounts</t>
  </si>
  <si>
    <t>EU OR1</t>
  </si>
  <si>
    <t>Disclosure of remuneration policy**</t>
  </si>
  <si>
    <t>Annex XXXIII</t>
  </si>
  <si>
    <t>17.1</t>
  </si>
  <si>
    <t>Remuneration policy</t>
  </si>
  <si>
    <t>EU REMA</t>
  </si>
  <si>
    <t>17.2</t>
  </si>
  <si>
    <t xml:space="preserve">Remuneration awarded for the financial year </t>
  </si>
  <si>
    <t>EU REM1</t>
  </si>
  <si>
    <t>17.3</t>
  </si>
  <si>
    <t>Special payments  to staff whose professional activities have a material impact on institutions’ risk profile (identified staff)</t>
  </si>
  <si>
    <t>EU REM2</t>
  </si>
  <si>
    <t>17.4</t>
  </si>
  <si>
    <t xml:space="preserve">Deferred remuneration </t>
  </si>
  <si>
    <t>EU REM3</t>
  </si>
  <si>
    <t>17.5</t>
  </si>
  <si>
    <t>Remuneration of 1 million EUR or more per year</t>
  </si>
  <si>
    <t>EU REM4</t>
  </si>
  <si>
    <t>17.6</t>
  </si>
  <si>
    <t>Information on remuneration of staff whose professional activities have a material impact on institutions’ risk profile (identified staff)</t>
  </si>
  <si>
    <t>EU REM5</t>
  </si>
  <si>
    <t>Disclosure of encumbered and unencumbered assets**</t>
  </si>
  <si>
    <t>Annex XXXV</t>
  </si>
  <si>
    <t>18.1</t>
  </si>
  <si>
    <t>Encumbered and unencumbered assets</t>
  </si>
  <si>
    <t>EU AE1</t>
  </si>
  <si>
    <t>18.2</t>
  </si>
  <si>
    <t>Collateral received and own debt securities issued</t>
  </si>
  <si>
    <t>EU AE2</t>
  </si>
  <si>
    <t>18.3</t>
  </si>
  <si>
    <t>Sources of encumbrance</t>
  </si>
  <si>
    <t>EU AE3</t>
  </si>
  <si>
    <t>18.4</t>
  </si>
  <si>
    <t>Accompanying narrative information</t>
  </si>
  <si>
    <t>EU AE4</t>
  </si>
  <si>
    <t>Prudential disclosure of ESG-risks***</t>
  </si>
  <si>
    <t>19.1</t>
  </si>
  <si>
    <t>Qualitative information on Environmental risk</t>
  </si>
  <si>
    <t>19.2</t>
  </si>
  <si>
    <t>Qualitative information on Social risk</t>
  </si>
  <si>
    <t>19.3</t>
  </si>
  <si>
    <t>Qualitative information on Governance risk</t>
  </si>
  <si>
    <t>19.4</t>
  </si>
  <si>
    <t>19.5</t>
  </si>
  <si>
    <t>19.6</t>
  </si>
  <si>
    <t>19.7</t>
  </si>
  <si>
    <t>19.8</t>
  </si>
  <si>
    <t>19.9</t>
  </si>
  <si>
    <t>19.10</t>
  </si>
  <si>
    <t>19.11</t>
  </si>
  <si>
    <t>19.12</t>
  </si>
  <si>
    <t>19.13</t>
  </si>
  <si>
    <t>Disclosure of Interest rate risks of non-trading book activities (IRRBB)****</t>
  </si>
  <si>
    <t>20.1</t>
  </si>
  <si>
    <t xml:space="preserve">Qualitative information on interest rate risks of non-trading book activities </t>
  </si>
  <si>
    <t>EU IRRBBA</t>
  </si>
  <si>
    <t>20.2</t>
  </si>
  <si>
    <t>Interest rate risks of non-trading book activities</t>
  </si>
  <si>
    <t>EU IRRBB1</t>
  </si>
  <si>
    <t>Disclosure on MREL/TLAC*****</t>
  </si>
  <si>
    <t>21.1</t>
  </si>
  <si>
    <t>Key metrics - MREL and, where applicable, G-SII requirement for own funds and eligible liabilities</t>
  </si>
  <si>
    <t>EU KM2</t>
  </si>
  <si>
    <t>21.2</t>
  </si>
  <si>
    <t xml:space="preserve">Composition - MREL and, where applicable, G-SII requirement for own funds and eligible liabilities </t>
  </si>
  <si>
    <t>EU TLAC1</t>
  </si>
  <si>
    <t>21.3</t>
  </si>
  <si>
    <t>Internal loss absorbing capacity: internal MREL and, where applicable, requirement for own funds and eligible liabilities for non-EU G-SIIs</t>
  </si>
  <si>
    <t>EU ILAC</t>
  </si>
  <si>
    <t>21.4</t>
  </si>
  <si>
    <t>Creditor ranking - Entity that is not a resolution entity</t>
  </si>
  <si>
    <t>EU TLAC2</t>
  </si>
  <si>
    <t>21.5</t>
  </si>
  <si>
    <t>*</t>
  </si>
  <si>
    <t>Other institutions (listed)</t>
  </si>
  <si>
    <t>**</t>
  </si>
  <si>
    <t>***</t>
  </si>
  <si>
    <t>Draft Implementing Standards on prudential disclosures on ESG risks in accordance with Article 449a CRR</t>
  </si>
  <si>
    <t>****</t>
  </si>
  <si>
    <t>*****</t>
  </si>
  <si>
    <t>Template EU OV1 – Overview of risk weighted exposure amounts</t>
  </si>
  <si>
    <t>Risk weighted exposure amounts (RWEAs)</t>
  </si>
  <si>
    <t>Total own funds requirements</t>
  </si>
  <si>
    <t>a</t>
  </si>
  <si>
    <t>b</t>
  </si>
  <si>
    <t>c</t>
  </si>
  <si>
    <t>Credit risk (excluding CCR)</t>
  </si>
  <si>
    <t xml:space="preserve">Counterparty credit risk - CCR </t>
  </si>
  <si>
    <t>Total</t>
  </si>
  <si>
    <t>Template EU KM1 - Key metrics template</t>
  </si>
  <si>
    <t>d</t>
  </si>
  <si>
    <t>e</t>
  </si>
  <si>
    <t>T</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</si>
  <si>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</si>
  <si>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</si>
  <si>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</si>
  <si>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</si>
  <si>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</si>
  <si>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</si>
  <si>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</si>
  <si>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Tier 1 ratio (%)</t>
  </si>
  <si>
    <t>Total capital ratio (%)</t>
  </si>
  <si>
    <r>
      <t>Additional own funds requirements based on SREP</t>
    </r>
    <r>
      <rPr>
        <b/>
        <sz val="10"/>
        <color theme="1"/>
        <rFont val="Calibri"/>
        <family val="2"/>
        <scheme val="minor"/>
      </rPr>
      <t xml:space="preserve"> (as a percentage of risk-weighted exposure amount)</t>
    </r>
  </si>
  <si>
    <t>EU 7a</t>
  </si>
  <si>
    <t>EU 7b</t>
  </si>
  <si>
    <t>EU 7c</t>
  </si>
  <si>
    <t>EU 7d</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</si>
  <si>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</si>
  <si>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</si>
  <si>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</si>
  <si>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</si>
  <si>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</si>
  <si>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</si>
  <si>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</si>
  <si>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</si>
  <si>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</si>
  <si>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</si>
  <si>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</si>
  <si>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</si>
  <si>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</si>
  <si>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</si>
  <si>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</si>
  <si>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</si>
  <si>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r>
      <t>Additional own funds requirements to address risks of excessive leverage</t>
    </r>
    <r>
      <rPr>
        <b/>
        <sz val="10"/>
        <color theme="1"/>
        <rFont val="Calibri"/>
        <family val="2"/>
        <scheme val="minor"/>
      </rPr>
      <t xml:space="preserve"> (as a percentage of leverage ratio total exposure amount)</t>
    </r>
  </si>
  <si>
    <t>EU 14a</t>
  </si>
  <si>
    <t>EU 14b</t>
  </si>
  <si>
    <t>EU 14c</t>
  </si>
  <si>
    <t>EU 14d</t>
  </si>
  <si>
    <t>Total SREP leverage ratio requirements (%)</t>
  </si>
  <si>
    <t>EU 14e</t>
  </si>
  <si>
    <t>Overall leverage ratio requirements (%)</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</si>
  <si>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</si>
  <si>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</si>
  <si>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</si>
  <si>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</si>
  <si>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</si>
  <si>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</si>
  <si>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</si>
  <si>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</si>
  <si>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</si>
  <si>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</si>
  <si>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Template EU INS1 - Insurance participations</t>
  </si>
  <si>
    <t>Exposure value</t>
  </si>
  <si>
    <t>Risk-weighted exposure amount</t>
  </si>
  <si>
    <t>Own fund instruments held in insurance or re-insurance undertakings  or insurance holding company not deducted from own funds</t>
  </si>
  <si>
    <t>Template EU INS2 - Financial conglomerates information on own funds and capital adequacy ratio</t>
  </si>
  <si>
    <t xml:space="preserve">Supplementary own fund requirements of the financial conglomerate (amount) </t>
  </si>
  <si>
    <t>Capital adequacy ratio of the financial conglomerate (%)</t>
  </si>
  <si>
    <t>Table EU OVC - ICAAP information</t>
  </si>
  <si>
    <t xml:space="preserve">Legal basis </t>
  </si>
  <si>
    <t>Row number</t>
  </si>
  <si>
    <t>Free format</t>
  </si>
  <si>
    <t>Article 438(a) CRR</t>
  </si>
  <si>
    <t>(a)</t>
  </si>
  <si>
    <t>Approach to assessing the adequacy of the internal capital</t>
  </si>
  <si>
    <t>Article 438(c) CRR</t>
  </si>
  <si>
    <t>(b)</t>
  </si>
  <si>
    <t>Upon demand from the relevant competent authority, the result of the institution's internal capital adequacy assessment process</t>
  </si>
  <si>
    <t>Table EU OVA - Institution risk management approach</t>
  </si>
  <si>
    <t>Legal basis</t>
  </si>
  <si>
    <t>Qualitative information - Free format</t>
  </si>
  <si>
    <t>Point (f) of Article 435(1) CRR</t>
  </si>
  <si>
    <t>Disclosure of concise risk statement approved by the management body</t>
  </si>
  <si>
    <t>Point (b) of Article 435(1) CRR</t>
  </si>
  <si>
    <t xml:space="preserve">(b) </t>
  </si>
  <si>
    <t>Information on the risk governance structure for each type of risk</t>
  </si>
  <si>
    <t>Point (e) of Article 435(1) CRR</t>
  </si>
  <si>
    <t xml:space="preserve">(c) </t>
  </si>
  <si>
    <t>Declaration approved by the management body on the adequacy of the risk management arrangements.</t>
  </si>
  <si>
    <t>Point (c) of Article 435(1) CRR</t>
  </si>
  <si>
    <t>(d)</t>
  </si>
  <si>
    <t xml:space="preserve">Disclosure on the scope and nature of risk disclosure and/or measurement systems. </t>
  </si>
  <si>
    <t>(e)</t>
  </si>
  <si>
    <t>Disclose information on the main features of risk disclosure and measurement systems.</t>
  </si>
  <si>
    <t xml:space="preserve"> Point (a) of Article 435(1) CRR</t>
  </si>
  <si>
    <t>(f)</t>
  </si>
  <si>
    <t>Strategies and processes to manage risks for each separate category of risk.</t>
  </si>
  <si>
    <t>Points (a) and (d) of Article 435(1) CRR</t>
  </si>
  <si>
    <t>(g)</t>
  </si>
  <si>
    <t>Information on the strategies and processes to manage, hedge and mitigate risks, as well as on the monitoring of the effectiveness of hedges and mitigants.</t>
  </si>
  <si>
    <t>Table EU OVB - Disclosure on governance arrangements</t>
  </si>
  <si>
    <t>Point (a) of Article 435(2) CRR</t>
  </si>
  <si>
    <t>The number of directorships held by members of the management body.</t>
  </si>
  <si>
    <t>Point (b) of Article 435(2) CRR</t>
  </si>
  <si>
    <t>Information regarding the recruitment policy for the selection of members of the management body and their actual knowledge, skills and expertise.</t>
  </si>
  <si>
    <t>Point (c) of Article 435(2) CRR</t>
  </si>
  <si>
    <t>(c)</t>
  </si>
  <si>
    <t>Information on the  diversity policy with regard of the members of the management body.</t>
  </si>
  <si>
    <t>Point (d) of Article 435(2) CRR</t>
  </si>
  <si>
    <t>Information whether or not the institution has set up a separate risk committee and the frequency of the meetings.</t>
  </si>
  <si>
    <t>Point (e) Article 435(2) CRR</t>
  </si>
  <si>
    <t xml:space="preserve">Description on the information flow on risk to the management body. </t>
  </si>
  <si>
    <t xml:space="preserve">Template EU LI1 - Differences between accounting and regulatory scopes of consolidation and mapping of financial statement categories with regulatory risk categories </t>
  </si>
  <si>
    <t>f</t>
  </si>
  <si>
    <t>g</t>
  </si>
  <si>
    <t xml:space="preserve"> </t>
  </si>
  <si>
    <t>Carrying values as reported in published financial statements</t>
  </si>
  <si>
    <t>Carrying values under scope of regulatory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</si>
  <si>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</si>
  <si>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</si>
  <si>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</si>
  <si>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</si>
  <si>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</si>
  <si>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</si>
  <si>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Assets</t>
  </si>
  <si>
    <t>Cash and deposits with central banks</t>
  </si>
  <si>
    <t>Loans to and receivables from credit institutions</t>
  </si>
  <si>
    <t>Loans to and receivables from customers</t>
  </si>
  <si>
    <t>Certificates, bonds and fixed-income funds</t>
  </si>
  <si>
    <t>Financial derivatives</t>
  </si>
  <si>
    <t>Shares, units and other equity interests</t>
  </si>
  <si>
    <t>Investments in associates and joint ventures</t>
  </si>
  <si>
    <t>Investments in subsidiaries</t>
  </si>
  <si>
    <t>Property, plant and equipment</t>
  </si>
  <si>
    <t>Goodwill and other intangible assets</t>
  </si>
  <si>
    <t>Deferred tax asset</t>
  </si>
  <si>
    <t>Other assets</t>
  </si>
  <si>
    <t>Total assets</t>
  </si>
  <si>
    <t>Liabilities</t>
  </si>
  <si>
    <t>Deposits from and liabilities to credit institutions</t>
  </si>
  <si>
    <t>Deposits from and liabilities to customers</t>
  </si>
  <si>
    <t>Liabilities arising from issuance of securities</t>
  </si>
  <si>
    <t>Current tax liabilities</t>
  </si>
  <si>
    <t>Deferred tax liabilities</t>
  </si>
  <si>
    <t>Other debt and liabilities recognised in the balance sheet</t>
  </si>
  <si>
    <t>Subordinated loan capital</t>
  </si>
  <si>
    <t>of which eligible as T2 capital</t>
  </si>
  <si>
    <t>Total liabilities</t>
  </si>
  <si>
    <t>Equity capital ceritificates</t>
  </si>
  <si>
    <t>Premium fund</t>
  </si>
  <si>
    <t>Dividend equalisation fund</t>
  </si>
  <si>
    <t>Dividend</t>
  </si>
  <si>
    <t>Primary capital</t>
  </si>
  <si>
    <t>Other paid-up capital</t>
  </si>
  <si>
    <t>Provisions for gifts</t>
  </si>
  <si>
    <t>Fund for unrealised gains</t>
  </si>
  <si>
    <t>Dividend customer return</t>
  </si>
  <si>
    <t>Hybrid capital</t>
  </si>
  <si>
    <t>Interes expense for hybrid capital</t>
  </si>
  <si>
    <t>Other equity</t>
  </si>
  <si>
    <t>Minority interests</t>
  </si>
  <si>
    <t>of which eligible as CET1 capital</t>
  </si>
  <si>
    <t>Total equity capital</t>
  </si>
  <si>
    <t>Total equity capital and liabilities</t>
  </si>
  <si>
    <t xml:space="preserve">Template EU LI2 - Main sources of differences between regulatory exposure amounts and carrying values in financial statements </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</si>
  <si>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</si>
  <si>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</si>
  <si>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</si>
  <si>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</si>
  <si>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</si>
  <si>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LI1)</t>
  </si>
  <si>
    <t>Liabilities carrying value amount under the regulatory scope of consolidation (as per template LI1)</t>
  </si>
  <si>
    <t>Total net amount under the regulatory scope of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</si>
  <si>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</si>
  <si>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</si>
  <si>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</si>
  <si>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</si>
  <si>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</si>
  <si>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</si>
  <si>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</si>
  <si>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</si>
  <si>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</si>
  <si>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 xml:space="preserve">Template EU LI3 - Outline of the differences in the scopes of consolidation (entity by entity) </t>
  </si>
  <si>
    <t>c-g</t>
  </si>
  <si>
    <t>h</t>
  </si>
  <si>
    <t>Name of the entity</t>
  </si>
  <si>
    <t>Method of accounting consolidation</t>
  </si>
  <si>
    <t>Method of regulatory consolidation</t>
  </si>
  <si>
    <t>Description of the entity</t>
  </si>
  <si>
    <t>SpareBank 1 Østlandet</t>
  </si>
  <si>
    <t>Full consolidation</t>
  </si>
  <si>
    <t>Parent bank</t>
  </si>
  <si>
    <t>SpareBank 1 Finans Østlandet AS</t>
  </si>
  <si>
    <t>Financing company</t>
  </si>
  <si>
    <t>EiendomsMegler 1 Hedmark Eiendom AS</t>
  </si>
  <si>
    <t>Real estate broker</t>
  </si>
  <si>
    <t>SpareBank 1 Østlandet VIT AS</t>
  </si>
  <si>
    <t>Accounting and advisory services</t>
  </si>
  <si>
    <t>EiendomsMegler 1 Oslo Akershus AS</t>
  </si>
  <si>
    <t>Youngstorget 5</t>
  </si>
  <si>
    <t>Renting of real estate</t>
  </si>
  <si>
    <t>AS Vato</t>
  </si>
  <si>
    <t>SpareBank 1 Boligkreditt AS</t>
  </si>
  <si>
    <t>Equity Method</t>
  </si>
  <si>
    <t>Proportional consolidation</t>
  </si>
  <si>
    <t>Covered bond issuer</t>
  </si>
  <si>
    <t>SpareBank 1 Næringskreditt AS</t>
  </si>
  <si>
    <t>SpareBank 1 Kredittkort AS</t>
  </si>
  <si>
    <t>BN Bank</t>
  </si>
  <si>
    <t>Banking services</t>
  </si>
  <si>
    <t>SpareBank 1 Gruppen AS</t>
  </si>
  <si>
    <t>Financial holding company</t>
  </si>
  <si>
    <t>SpareBank 1 Betaling AS</t>
  </si>
  <si>
    <t>SpareBank 1 Utvikling DA</t>
  </si>
  <si>
    <t>Software development and marketing</t>
  </si>
  <si>
    <t>Table EU LIA - Explanations of differences between accounting and regulatory exposure amounts</t>
  </si>
  <si>
    <t>Article 436(b) CRR</t>
  </si>
  <si>
    <t>Differences between columns (a) and (b) in template EU LI1</t>
  </si>
  <si>
    <t>Article 436(d) CRR</t>
  </si>
  <si>
    <t>Qualitative information on the main sources of differences between the accounting and regulatoy scope of consolidation shown in template EU LI2</t>
  </si>
  <si>
    <t>Table EU LIB - Other qualitative information on the scope of application</t>
  </si>
  <si>
    <t>Article 436(f) CRR</t>
  </si>
  <si>
    <t>Impediment to the prompt transfer of own funds or to the repayment of liabilities within the group</t>
  </si>
  <si>
    <t>Article 436(g) CRR</t>
  </si>
  <si>
    <t xml:space="preserve">Subsidiaries not included in the consolidation with own funds less than required </t>
  </si>
  <si>
    <t>Article 436(h) CRR</t>
  </si>
  <si>
    <t>Use of derogation referred to in Article 7 CRR or individual consolidation method laid down in Article 9 CRR</t>
  </si>
  <si>
    <t>Aggregate amount by which the actual own funds are less than required in all subsidiaries that are not included in the consolidation</t>
  </si>
  <si>
    <t>Template EU PV1: Prudent valuation adjustments (PVA)</t>
  </si>
  <si>
    <t>EU e1</t>
  </si>
  <si>
    <t>EU e2</t>
  </si>
  <si>
    <t>Risk category</t>
  </si>
  <si>
    <t>Category level AVA - Valuation uncertainty</t>
  </si>
  <si>
    <t>Total category level post-diversification</t>
  </si>
  <si>
    <t>Category level AVA</t>
  </si>
  <si>
    <t>Equity</t>
  </si>
  <si>
    <t>Interest Rates</t>
  </si>
  <si>
    <t>Foreign exchange</t>
  </si>
  <si>
    <t>Credit</t>
  </si>
  <si>
    <t>Commodities</t>
  </si>
  <si>
    <t>Unearned credit spreads AVA</t>
  </si>
  <si>
    <t>Investment and funding costs AVA</t>
  </si>
  <si>
    <r>
      <t xml:space="preserve">Of which: </t>
    </r>
    <r>
      <rPr>
        <b/>
        <sz val="10"/>
        <rFont val="Calibri"/>
        <family val="2"/>
        <scheme val="minor"/>
      </rPr>
      <t>Total core approach</t>
    </r>
    <r>
      <rPr>
        <sz val="10"/>
        <rFont val="Calibri"/>
        <family val="2"/>
        <scheme val="minor"/>
      </rPr>
      <t xml:space="preserve"> in the trading book</t>
    </r>
  </si>
  <si>
    <r>
      <t xml:space="preserve">Of which: </t>
    </r>
    <r>
      <rPr>
        <b/>
        <sz val="10"/>
        <rFont val="Calibri"/>
        <family val="2"/>
        <scheme val="minor"/>
      </rPr>
      <t>Total core approach</t>
    </r>
    <r>
      <rPr>
        <sz val="10"/>
        <rFont val="Calibri"/>
        <family val="2"/>
        <scheme val="minor"/>
      </rPr>
      <t xml:space="preserve"> in the banking book</t>
    </r>
  </si>
  <si>
    <t>Market price uncertainty</t>
  </si>
  <si>
    <t>Set not applicable in the EU</t>
  </si>
  <si>
    <t>Close-out cost</t>
  </si>
  <si>
    <t>Concentrated positions</t>
  </si>
  <si>
    <t>Early termination</t>
  </si>
  <si>
    <t>Model risk</t>
  </si>
  <si>
    <t>Operational risk</t>
  </si>
  <si>
    <t>Future administrative costs</t>
  </si>
  <si>
    <t>Total Additional Valuation Adjustments (AVAs)</t>
  </si>
  <si>
    <t>Template EU CC1 - Composition of regulatory own funds</t>
  </si>
  <si>
    <t xml:space="preserve"> a</t>
  </si>
  <si>
    <t>Amounts</t>
  </si>
  <si>
    <t xml:space="preserve">Capital instruments and the related share premium accounts </t>
  </si>
  <si>
    <t xml:space="preserve">Retained earnings </t>
  </si>
  <si>
    <t>Accumulated other comprehensive income (and other reserves)</t>
  </si>
  <si>
    <t>EU-3a</t>
  </si>
  <si>
    <t>Funds for general banking risk</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</si>
  <si>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</si>
  <si>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</si>
  <si>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</si>
  <si>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</si>
  <si>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</si>
  <si>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</si>
  <si>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</si>
  <si>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Empty set in the EU</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</si>
  <si>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</si>
  <si>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</si>
  <si>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</si>
  <si>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</si>
  <si>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</si>
  <si>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</si>
  <si>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</si>
  <si>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</si>
  <si>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</si>
  <si>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</si>
  <si>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</si>
  <si>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</si>
  <si>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</si>
  <si>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</si>
  <si>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</si>
  <si>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</si>
  <si>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</si>
  <si>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</si>
  <si>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</si>
  <si>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</si>
  <si>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</si>
  <si>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</si>
  <si>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</si>
  <si>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</si>
  <si>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</si>
  <si>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</si>
  <si>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</si>
  <si>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</si>
  <si>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</si>
  <si>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</si>
  <si>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</si>
  <si>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</si>
  <si>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</si>
  <si>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</si>
  <si>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</si>
  <si>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</si>
  <si>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</si>
  <si>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Total regulatory adjustments to Additional Tier 1 (AT1) capital</t>
  </si>
  <si>
    <t xml:space="preserve">Additional Tier 1 (AT1) capital </t>
  </si>
  <si>
    <t>Tier 1 capital (T1 = CET1 + AT1)</t>
  </si>
  <si>
    <t>Tier 2 (T2) capital: instruments</t>
  </si>
  <si>
    <t>Capital instruments and the related share premium accounts</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</si>
  <si>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</si>
  <si>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</si>
  <si>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</si>
  <si>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</si>
  <si>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</si>
  <si>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54a</t>
  </si>
  <si>
    <t>EU-56a </t>
  </si>
  <si>
    <t>Total regulatory adjustments to Tier 2 (T2) capital</t>
  </si>
  <si>
    <t xml:space="preserve">Tier 2 (T2) capital </t>
  </si>
  <si>
    <t>Total capital</t>
  </si>
  <si>
    <t xml:space="preserve">of which: capital conservation buffer requirement </t>
  </si>
  <si>
    <t xml:space="preserve">of which: countercyclical buffer requirement </t>
  </si>
  <si>
    <t xml:space="preserve">of which: systemic risk buffer requirement </t>
  </si>
  <si>
    <t>EU-67a</t>
  </si>
  <si>
    <t>of which: Global Systemically Important Institution (G-SII) or Other Systemically Important Institution (O-SII) buffer</t>
  </si>
  <si>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</si>
  <si>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</si>
  <si>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</si>
  <si>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</si>
  <si>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</si>
  <si>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</si>
  <si>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</si>
  <si>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</si>
  <si>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</si>
  <si>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</si>
  <si>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</si>
  <si>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</si>
  <si>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</si>
  <si>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</si>
  <si>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Template EU CC2 - reconciliation of regulatory own funds to balance sheet in the audited financial statements</t>
  </si>
  <si>
    <t>Template EU CCA: Main features of regulatory own funds instruments and eligible liabilities instruments</t>
  </si>
  <si>
    <t>Qualitative or quantitative information</t>
  </si>
  <si>
    <t>Issuer</t>
  </si>
  <si>
    <t>BN Bank ASA</t>
  </si>
  <si>
    <t>Share</t>
  </si>
  <si>
    <t>Unique identifier (ISIN, Bllomberg identifier etc.)</t>
  </si>
  <si>
    <t>SPOL</t>
  </si>
  <si>
    <t>NO0010862006</t>
  </si>
  <si>
    <t>NO0010810088</t>
  </si>
  <si>
    <t>NO0010824964</t>
  </si>
  <si>
    <t>NO0010862014</t>
  </si>
  <si>
    <t>NO0010850621</t>
  </si>
  <si>
    <t>NO0010842222</t>
  </si>
  <si>
    <t>NO0010826696</t>
  </si>
  <si>
    <t>NO0010835408</t>
  </si>
  <si>
    <t>NO0010833908</t>
  </si>
  <si>
    <t>NO0010834930</t>
  </si>
  <si>
    <t>NO0010871445</t>
  </si>
  <si>
    <t>Governing law(s) for the instrument</t>
  </si>
  <si>
    <t>Regulatory treatment</t>
  </si>
  <si>
    <t>Transtitional CRR rules</t>
  </si>
  <si>
    <t>Common Equity Tier 1</t>
  </si>
  <si>
    <t>Additional Tier 1</t>
  </si>
  <si>
    <t>Tier 2</t>
  </si>
  <si>
    <t>Tier 1</t>
  </si>
  <si>
    <t>Post-transtitional CRR rules</t>
  </si>
  <si>
    <t>Level of eligibility</t>
  </si>
  <si>
    <t>Solo and (Sub-) Consolidated</t>
  </si>
  <si>
    <t>(Sub-) Consolidated</t>
  </si>
  <si>
    <t>Instrument type</t>
  </si>
  <si>
    <t>Ordinary shares</t>
  </si>
  <si>
    <t>Amount recognised in regulatory capital</t>
  </si>
  <si>
    <t>Nominal amunt</t>
  </si>
  <si>
    <t>9a</t>
  </si>
  <si>
    <t>Issue Price (NOK)</t>
  </si>
  <si>
    <t>9b</t>
  </si>
  <si>
    <t>Redemption price (NOK)</t>
  </si>
  <si>
    <t>Accounting classification</t>
  </si>
  <si>
    <t>Liabilites - amortised cost</t>
  </si>
  <si>
    <t>Original date of issuance</t>
  </si>
  <si>
    <t>Perpetual or dated</t>
  </si>
  <si>
    <t>Perpetual</t>
  </si>
  <si>
    <t>Dated</t>
  </si>
  <si>
    <t>Original maturity date</t>
  </si>
  <si>
    <t>No maturity</t>
  </si>
  <si>
    <t>Issuer call subject to prior supervisory approval</t>
  </si>
  <si>
    <t>No</t>
  </si>
  <si>
    <t>Yes</t>
  </si>
  <si>
    <t>Optional call date, contingent call dates and redemtion amount</t>
  </si>
  <si>
    <t>16.11.20122</t>
  </si>
  <si>
    <t>Subsequent call dates</t>
  </si>
  <si>
    <t>Coupons and dividends</t>
  </si>
  <si>
    <t>Fixed of floating coupons/dividends</t>
  </si>
  <si>
    <t>Floating</t>
  </si>
  <si>
    <t>Coupon rate and any related index</t>
  </si>
  <si>
    <t>3 month NIBOR + 3.35 %</t>
  </si>
  <si>
    <t>3 month NIBOR + 1.40 %</t>
  </si>
  <si>
    <t>3 month NIBOR + 1.42 %</t>
  </si>
  <si>
    <t>3 month NIBOR + 1.375 %</t>
  </si>
  <si>
    <t>3 month NIBOR + 1.53 %</t>
  </si>
  <si>
    <t>3 month NIBOR + 1.67 %</t>
  </si>
  <si>
    <t>3 month NIBOR + 1.92 %</t>
  </si>
  <si>
    <t>3 month NIBOR + 3.75 %</t>
  </si>
  <si>
    <t>3 month NIBOR + 1.37 %</t>
  </si>
  <si>
    <t>Existenence of a dividend stopper</t>
  </si>
  <si>
    <t>20a</t>
  </si>
  <si>
    <t>Fully discretionary, partially discretionary or mandatory (i terms of timing)</t>
  </si>
  <si>
    <t>Full flexibilty</t>
  </si>
  <si>
    <t>Mandatory</t>
  </si>
  <si>
    <t>20b</t>
  </si>
  <si>
    <t>Fully discretionary, partially discretionary or mandatory (i terms of amount)</t>
  </si>
  <si>
    <t>Existence of step up of other incentive to redeem</t>
  </si>
  <si>
    <t>Noncumulative or cumulative</t>
  </si>
  <si>
    <t>Non-cumulative</t>
  </si>
  <si>
    <t>Cumulative</t>
  </si>
  <si>
    <t>Conversion and write-down features</t>
  </si>
  <si>
    <t>Convertible or non-convertible</t>
  </si>
  <si>
    <t>Non-convertible</t>
  </si>
  <si>
    <t>If convertible, conversion trigger(s)</t>
  </si>
  <si>
    <t>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</si>
  <si>
    <t>If convertible, fully or partially</t>
  </si>
  <si>
    <t>Ref. section 24</t>
  </si>
  <si>
    <t>If convertible, conversion rate</t>
  </si>
  <si>
    <t>If convertible, mandatory or optional conversion</t>
  </si>
  <si>
    <t>If convertible, instrument type which it converts to</t>
  </si>
  <si>
    <t>If convertible, issuer of instrument type which it converts to</t>
  </si>
  <si>
    <t>Write-down feature</t>
  </si>
  <si>
    <t>Current minimum requirement. 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</si>
  <si>
    <t>If write-down, write-down trigger(s)</t>
  </si>
  <si>
    <t>- When CET1 falls below 5,125 % at solo or consolidated level. 
- If the Financial Supervisory Authority of Norway or another competent public agency orders such a write-down.</t>
  </si>
  <si>
    <t>If write-down, full or partial</t>
  </si>
  <si>
    <t>Whole or partial</t>
  </si>
  <si>
    <t>If write-down, permanent or temporary</t>
  </si>
  <si>
    <t>Temporary</t>
  </si>
  <si>
    <t>If temporary write-down, description of write-up mechanism</t>
  </si>
  <si>
    <t>After writing down the bonds, the issuer can write up bonds and pay bond yields in accordance with the current rules at any given time for such write-ups and interest payments.</t>
  </si>
  <si>
    <t>Within MDA according to CRDIV/CRR-forskriften § 6</t>
  </si>
  <si>
    <t>Position in subordination hierarchy in liquidation (instrument type senior to instrument)</t>
  </si>
  <si>
    <t>Senior non-preferred debt instruments</t>
  </si>
  <si>
    <t>Non-compliant transitioned features</t>
  </si>
  <si>
    <t>Specification of non-compliant transitioned features</t>
  </si>
  <si>
    <t>Template EU CCyB1 - Geographical distribution of credit exposures relevant for the calculation of the countercyclical buffer</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</si>
  <si>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</si>
  <si>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</si>
  <si>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</si>
  <si>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</si>
  <si>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</si>
  <si>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</si>
  <si>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</si>
  <si>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</si>
  <si>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</si>
  <si>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</si>
  <si>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</si>
  <si>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</si>
  <si>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</si>
  <si>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</si>
  <si>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</si>
  <si>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</si>
  <si>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</si>
  <si>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</si>
  <si>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</si>
  <si>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</si>
  <si>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</si>
  <si>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Norway</t>
  </si>
  <si>
    <t>020</t>
  </si>
  <si>
    <t>Template EU CCyB2 - Amount of institution-specific countercyclical capital buffer</t>
  </si>
  <si>
    <t>Amount</t>
  </si>
  <si>
    <t>Total risk exposure amount</t>
  </si>
  <si>
    <t>Institution specific countercyclical capital buffer rate</t>
  </si>
  <si>
    <t>Institution specific countercyclical capital buffer requirement</t>
  </si>
  <si>
    <t>Template EU LR1 - LRSum: Summary reconciliation of accounting assets and leverage ratio exposures</t>
  </si>
  <si>
    <t>Applicable amount</t>
  </si>
  <si>
    <t>Template EU LR2 - LRCom: Leverage ratio common disclosure</t>
  </si>
  <si>
    <t>CRR leverage ratio exposures</t>
  </si>
  <si>
    <t>On-balance sheet exposures (excluding derivatives and SFTs)</t>
  </si>
  <si>
    <t>(Asset amounts deducted in determining Tier 1 capital)</t>
  </si>
  <si>
    <t>Derivative exposures</t>
  </si>
  <si>
    <t>(Deductions of receivables assets for cash variation margin provided in derivatives transactions)</t>
  </si>
  <si>
    <t xml:space="preserve">Total derivatives exposures </t>
  </si>
  <si>
    <t>Securities financing transaction (SFT) exposures</t>
  </si>
  <si>
    <t>(Netted amounts of cash payables and cash receivables of gross SFT assets)</t>
  </si>
  <si>
    <t>Counterparty credit risk exposure for SFT assets</t>
  </si>
  <si>
    <t>Total securities financing transaction exposures</t>
  </si>
  <si>
    <t xml:space="preserve">Other off-balance sheet exposures </t>
  </si>
  <si>
    <t>Off-balance sheet exposures at gross notional amount</t>
  </si>
  <si>
    <t>(Adjustments for conversion to credit equivalent amounts)</t>
  </si>
  <si>
    <t>Capital and total exposure measure</t>
  </si>
  <si>
    <t>Tier 1 capital</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</si>
  <si>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</si>
  <si>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</si>
  <si>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</si>
  <si>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</si>
  <si>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</si>
  <si>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</si>
  <si>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</si>
  <si>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</si>
  <si>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</si>
  <si>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</si>
  <si>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</si>
  <si>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</si>
  <si>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r>
      <t xml:space="preserve">Exposures to regional governments, MDB, international organisations and PSE </t>
    </r>
    <r>
      <rPr>
        <b/>
        <sz val="10"/>
        <color rgb="FF000000"/>
        <rFont val="Calibri"/>
        <family val="2"/>
        <scheme val="minor"/>
      </rPr>
      <t xml:space="preserve">not </t>
    </r>
    <r>
      <rPr>
        <sz val="10"/>
        <color rgb="FF000000"/>
        <rFont val="Calibri"/>
        <family val="2"/>
        <scheme val="minor"/>
      </rPr>
      <t>treated as sovereigns</t>
    </r>
  </si>
  <si>
    <t>EU-7</t>
  </si>
  <si>
    <t>Institutions</t>
  </si>
  <si>
    <t>EU-8</t>
  </si>
  <si>
    <t>Secured by mortgages of immovable properties</t>
  </si>
  <si>
    <t>EU-9</t>
  </si>
  <si>
    <t>Retail exposures</t>
  </si>
  <si>
    <t>EU-10</t>
  </si>
  <si>
    <t>Corporate</t>
  </si>
  <si>
    <t>EU-11</t>
  </si>
  <si>
    <t>Exposures in default</t>
  </si>
  <si>
    <t>EU-12</t>
  </si>
  <si>
    <t>Other exposures (eg equity, securitisations, and other non-credit obligation assets)</t>
  </si>
  <si>
    <t>Table EU LRA: Disclosure of LR qualitative information</t>
  </si>
  <si>
    <t>Row</t>
  </si>
  <si>
    <t>Description of the processes used to manage the risk of excessive leverage</t>
  </si>
  <si>
    <t>Description of the factors that had an impact on the leverage Ratio during the period to which the disclosed leverage Ratio refers</t>
  </si>
  <si>
    <t xml:space="preserve">Table EU LIQA - Liquidity risk management </t>
  </si>
  <si>
    <t xml:space="preserve">Strategies and processes in the management of the liquidity risk, including policies on diversification in the sources and tenor of planned funding, </t>
  </si>
  <si>
    <t>Structure and organisation of the liquidity risk management function (authority, statute, other arrangements).</t>
  </si>
  <si>
    <t>A description of the degree of centralisation of liquidity management and interaction between the group’s units</t>
  </si>
  <si>
    <t>Scope and nature of liquidity risk reporting and measurement systems.</t>
  </si>
  <si>
    <t>Policies for hedging and mitigating the liquidity risk and strategies and processes for monitoring the continuing effectiveness of hedges and mitigants.</t>
  </si>
  <si>
    <t>An outline of the bank`s contingency funding plans.</t>
  </si>
  <si>
    <t>An explanation of how stress testing is used.</t>
  </si>
  <si>
    <t>(h)</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</si>
  <si>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</si>
  <si>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(i)</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</si>
  <si>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</si>
  <si>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         Concentration limits on collateral pools and sources of funding (both products and counterparties)</t>
  </si>
  <si>
    <t>·         Customised measurement tools or metrics that assess the structure of the bank’s balance sheet or that project cash flows and future liquidity positions, taking into account off-balance sheet risks which are specific to that bank</t>
  </si>
  <si>
    <t>·         Liquidity exposures and funding needs at the level of individual legal entities, foreign branches and subsidiaries, taking into account legal, regulatory and operational limitations on the transferability of liquidity</t>
  </si>
  <si>
    <t>·         Balance sheet and off-balance sheet items broken down into maturity buckets and the resultant liquidity gaps</t>
  </si>
  <si>
    <t>Total unweighted value (average)</t>
  </si>
  <si>
    <t>Total weighted value (average)</t>
  </si>
  <si>
    <t>EU 1a</t>
  </si>
  <si>
    <t>Quarter ending on (DD Month YYY)</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</si>
  <si>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</si>
  <si>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</si>
  <si>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</si>
  <si>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</si>
  <si>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</si>
  <si>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</si>
  <si>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</si>
  <si>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</si>
  <si>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</si>
  <si>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</si>
  <si>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</si>
  <si>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</si>
  <si>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</si>
  <si>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</si>
  <si>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</si>
  <si>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</si>
  <si>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</si>
  <si>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</si>
  <si>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</si>
  <si>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</si>
  <si>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</si>
  <si>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</si>
  <si>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</si>
  <si>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</si>
  <si>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</si>
  <si>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</si>
  <si>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</si>
  <si>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</si>
  <si>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</si>
  <si>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</si>
  <si>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</si>
  <si>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</si>
  <si>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</si>
  <si>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</si>
  <si>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</si>
  <si>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</si>
  <si>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</si>
  <si>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Table EU LIQB  on qualitative information on LCR, which complements template EU LIQ1.</t>
  </si>
  <si>
    <t>Explanations on the main drivers of LCR results and the evolution of the contribution of inputs to the LCR’s calculation over time</t>
  </si>
  <si>
    <t>Explanations on the changes in the LCR over time</t>
  </si>
  <si>
    <t>Explanations on the actual concentration of funding sources</t>
  </si>
  <si>
    <t>High-level description of the composition of the institution`s liquidity buffer.</t>
  </si>
  <si>
    <t>Derivative exposures and potential collateral calls</t>
  </si>
  <si>
    <t>Currency mismatch in the LCR</t>
  </si>
  <si>
    <t>Other items in the LCR calculation that are not captured in the LCR disclosure template but that the institution considers relevant for its liquidity profile</t>
  </si>
  <si>
    <t>Unweighted value by residual maturity</t>
  </si>
  <si>
    <t>Weighted value</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</si>
  <si>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</si>
  <si>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</si>
  <si>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</si>
  <si>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</si>
  <si>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</si>
  <si>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</si>
  <si>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</si>
  <si>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</si>
  <si>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</si>
  <si>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</si>
  <si>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</si>
  <si>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</si>
  <si>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</si>
  <si>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</si>
  <si>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</si>
  <si>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</si>
  <si>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</si>
  <si>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</si>
  <si>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more than 12m in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</si>
  <si>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</si>
  <si>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</si>
  <si>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</si>
  <si>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</si>
  <si>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r>
      <t>Performing loans to non- financial corporate clients, loans to retail and small business customers, and loans to sovereigns,</t>
    </r>
    <r>
      <rPr>
        <i/>
        <sz val="10"/>
        <color theme="9" tint="-0.249977111117893"/>
        <rFont val="Calibri"/>
        <family val="2"/>
        <scheme val="minor"/>
      </rPr>
      <t xml:space="preserve"> </t>
    </r>
    <r>
      <rPr>
        <i/>
        <sz val="10"/>
        <color theme="1"/>
        <rFont val="Calibri"/>
        <family val="2"/>
        <scheme val="minor"/>
      </rPr>
      <t>and PSEs, of which:</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</si>
  <si>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</si>
  <si>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</si>
  <si>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</si>
  <si>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</si>
  <si>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</si>
  <si>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</si>
  <si>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</si>
  <si>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r>
      <t>NSFR derivative assets</t>
    </r>
    <r>
      <rPr>
        <sz val="10"/>
        <color theme="1"/>
        <rFont val="Calibri"/>
        <family val="2"/>
        <scheme val="minor"/>
      </rPr>
      <t> </t>
    </r>
  </si>
  <si>
    <t xml:space="preserve">NSFR derivative liabilities before deduction of variation margin posted </t>
  </si>
  <si>
    <t>All other assets not included in the above categories</t>
  </si>
  <si>
    <t>Off-balance sheet items</t>
  </si>
  <si>
    <t>Total RSF</t>
  </si>
  <si>
    <t>Net Stable Funding Ratio (%)</t>
  </si>
  <si>
    <t>Table EU CRA: General qualitative information about credit risk</t>
  </si>
  <si>
    <t>Qualitative disclosures</t>
  </si>
  <si>
    <t>In the concise risk statement in accordance with point (f) of Article 435(1) CRR, how the business model translates into the components of the institution’s credit risk profile.</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</si>
  <si>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</si>
  <si>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When informing on the structure and organisation of the risk management function in accordance with point (b) of Article 435(1) CRR, the structure and organisation of the credit risk management and control function.</t>
  </si>
  <si>
    <t>When informing on the authority, status and other arrangements for the risk management function in accordance with point (b) of Article 435(1) CRR, the relationships between credit risk management, risk control, compliance and internal audit functions.</t>
  </si>
  <si>
    <t>Table EU CRB: Additional disclosure related to the credit quality of assets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</si>
  <si>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</si>
  <si>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</si>
  <si>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</si>
  <si>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</si>
  <si>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 xml:space="preserve">Template 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</si>
  <si>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</si>
  <si>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</si>
  <si>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</si>
  <si>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</si>
  <si>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</si>
  <si>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</si>
  <si>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</si>
  <si>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</si>
  <si>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</si>
  <si>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</si>
  <si>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</si>
  <si>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</si>
  <si>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</si>
  <si>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</si>
  <si>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</si>
  <si>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</si>
  <si>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</si>
  <si>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</si>
  <si>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</si>
  <si>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</si>
  <si>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</si>
  <si>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</si>
  <si>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</si>
  <si>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</si>
  <si>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</si>
  <si>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</si>
  <si>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</si>
  <si>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</si>
  <si>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 xml:space="preserve">          Of which SMEs</t>
  </si>
  <si>
    <t>080</t>
  </si>
  <si>
    <t>Households</t>
  </si>
  <si>
    <t>090</t>
  </si>
  <si>
    <t>Debt securities</t>
  </si>
  <si>
    <t>100</t>
  </si>
  <si>
    <t>110</t>
  </si>
  <si>
    <t>120</t>
  </si>
  <si>
    <t>130</t>
  </si>
  <si>
    <t>140</t>
  </si>
  <si>
    <t>150</t>
  </si>
  <si>
    <t>Off-balance-sheet exposures</t>
  </si>
  <si>
    <t>160</t>
  </si>
  <si>
    <t>170</t>
  </si>
  <si>
    <t>180</t>
  </si>
  <si>
    <t>190</t>
  </si>
  <si>
    <t>200</t>
  </si>
  <si>
    <t>210</t>
  </si>
  <si>
    <t>220</t>
  </si>
  <si>
    <t>Template EU CR1-A: Maturity of exposures</t>
  </si>
  <si>
    <t>Net exposure value</t>
  </si>
  <si>
    <t>On demand</t>
  </si>
  <si>
    <t>&lt;= 1 year</t>
  </si>
  <si>
    <t>&gt; 1 year &lt;= 5 years</t>
  </si>
  <si>
    <t>&gt; 5 years</t>
  </si>
  <si>
    <t>No stated maturity</t>
  </si>
  <si>
    <t>Template EU CR2: Changes in the stock of non-performing loans and advances</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</si>
  <si>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</si>
  <si>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</si>
  <si>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</si>
  <si>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</si>
  <si>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</si>
  <si>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</si>
  <si>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</si>
  <si>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Template EU CR2a: Changes in the stock of non-performing loans and advances and related net accumulated recoveries</t>
  </si>
  <si>
    <t>Related net accumulated recoveries</t>
  </si>
  <si>
    <t>Outflow to performing portfolio</t>
  </si>
  <si>
    <t>Outflow due to loan repayment, partial or total</t>
  </si>
  <si>
    <t>Outflow due to collateral liquidations</t>
  </si>
  <si>
    <t>Outflow due to taking possession of collateral</t>
  </si>
  <si>
    <t>Outflow due to sale of instruments</t>
  </si>
  <si>
    <t>Outflow due to risk transfers</t>
  </si>
  <si>
    <t>Outflow due to reclassification as held for sale</t>
  </si>
  <si>
    <t>Template EU CQ1: Credit quality of forborne exposures</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</si>
  <si>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</si>
  <si>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</si>
  <si>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</si>
  <si>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</si>
  <si>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</si>
  <si>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</si>
  <si>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</si>
  <si>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</si>
  <si>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</si>
  <si>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</si>
  <si>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</si>
  <si>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Template EU CQ2: Quality of forbearance</t>
  </si>
  <si>
    <t>Gross carrying amount of forborne exposures</t>
  </si>
  <si>
    <t>Loans and advances that have been forborne more than twice</t>
  </si>
  <si>
    <t>Non-performing forborne loans and advances that failed to meet the non-performing exit criteria</t>
  </si>
  <si>
    <t>Template EU CQ3: Credit quality of performing and non-performing exposures by past due days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</si>
  <si>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</si>
  <si>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</si>
  <si>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</si>
  <si>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</si>
  <si>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</si>
  <si>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</si>
  <si>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</si>
  <si>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</si>
  <si>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</si>
  <si>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</si>
  <si>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r>
      <t>Template EU CQ4: Quality of non-performing exposures by geography</t>
    </r>
    <r>
      <rPr>
        <u/>
        <sz val="11"/>
        <color rgb="FF002060"/>
        <rFont val="Calibri"/>
        <family val="2"/>
        <scheme val="minor"/>
      </rPr>
      <t> </t>
    </r>
  </si>
  <si>
    <t>f </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</si>
  <si>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</si>
  <si>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</si>
  <si>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</si>
  <si>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</si>
  <si>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</si>
  <si>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</si>
  <si>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</si>
  <si>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t>Country 1</t>
  </si>
  <si>
    <t>Country 2</t>
  </si>
  <si>
    <t>Country 3</t>
  </si>
  <si>
    <t>Country 4</t>
  </si>
  <si>
    <t>Country N</t>
  </si>
  <si>
    <t>Other countries</t>
  </si>
  <si>
    <t>Template EU CQ5: Credit quality of loans and advances to non-financial corporations by industry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</si>
  <si>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</si>
  <si>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</si>
  <si>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</si>
  <si>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</si>
  <si>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</si>
  <si>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</si>
  <si>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</si>
  <si>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</si>
  <si>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</si>
  <si>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</si>
  <si>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</si>
  <si>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</si>
  <si>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</si>
  <si>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</si>
  <si>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</si>
  <si>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</si>
  <si>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</si>
  <si>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</si>
  <si>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</si>
  <si>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</si>
  <si>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</si>
  <si>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Template EU CQ6: Collateral valuation - loans and advances </t>
  </si>
  <si>
    <t>Performing</t>
  </si>
  <si>
    <t>Non-performing</t>
  </si>
  <si>
    <t>Past due &gt; 90 days</t>
  </si>
  <si>
    <t>Of which past due &gt; 30 days ≤ 90 days</t>
  </si>
  <si>
    <t>Of which past due &gt; 90 days ≤ 180 days</t>
  </si>
  <si>
    <t>Of which: past due &gt; 180 days ≤ 1 year</t>
  </si>
  <si>
    <r>
      <t>Of which: past due &gt; 1 years ≤</t>
    </r>
    <r>
      <rPr>
        <b/>
        <sz val="10"/>
        <color theme="1"/>
        <rFont val="Verdana"/>
        <family val="2"/>
      </rPr>
      <t> 2 years</t>
    </r>
  </si>
  <si>
    <t>Of which: past due &gt; 2 years ≤ 5 years</t>
  </si>
  <si>
    <t>Of which: past due &gt; 5 years ≤ 7 years</t>
  </si>
  <si>
    <t>Of which: past due &gt; 7 years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</si>
  <si>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</si>
  <si>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</si>
  <si>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</si>
  <si>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</si>
  <si>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</si>
  <si>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</si>
  <si>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</si>
  <si>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</si>
  <si>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</si>
  <si>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</si>
  <si>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</si>
  <si>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 xml:space="preserve">Template EU CQ7: Collateral obtained by taking possession and execution processes </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</si>
  <si>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</si>
  <si>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</si>
  <si>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</si>
  <si>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</si>
  <si>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</si>
  <si>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</si>
  <si>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</si>
  <si>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</si>
  <si>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</si>
  <si>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</si>
  <si>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Template EU CQ8: Collateral obtained by taking possession and execution processes – vintage breakdown</t>
  </si>
  <si>
    <t>Debt balance reduction</t>
  </si>
  <si>
    <t>Total collateral obtained by taking possession</t>
  </si>
  <si>
    <t>Foreclosed ≤ 2 years</t>
  </si>
  <si>
    <t>Foreclosed &gt; 2 years ≤ 5 years</t>
  </si>
  <si>
    <t>Foreclosed &gt; 5 years</t>
  </si>
  <si>
    <t>Of which non-current assets held-for-sale</t>
  </si>
  <si>
    <t>Collateral obtained by taking possession classified as PP&amp;E</t>
  </si>
  <si>
    <t>Collateral obtained by taking possession other than that classified as PP&amp;E</t>
  </si>
  <si>
    <t>Commercial immovable property</t>
  </si>
  <si>
    <t>Table EU CRC – Qualitative disclosure requirements related to CRM techniques</t>
  </si>
  <si>
    <t>Article 453 (a) CRR</t>
  </si>
  <si>
    <t xml:space="preserve">A description of the core the policies and processes for on- and off-balance sheet netting and an indication of the extent to which institutions make use of balance sheet netting;
</t>
  </si>
  <si>
    <t>Article 453 (b) CRR</t>
  </si>
  <si>
    <t>The core features of policies and processes for eligible collateral evaluation and management eligible collateral evaluation and management;</t>
  </si>
  <si>
    <r>
      <t>Article 453 (c) CRR</t>
    </r>
    <r>
      <rPr>
        <b/>
        <sz val="10"/>
        <color theme="1"/>
        <rFont val="Calibri"/>
        <family val="2"/>
        <scheme val="minor"/>
      </rPr>
      <t xml:space="preserve">
</t>
    </r>
  </si>
  <si>
    <r>
      <t>(c)</t>
    </r>
    <r>
      <rPr>
        <b/>
        <sz val="10"/>
        <color theme="1"/>
        <rFont val="Calibri"/>
        <family val="2"/>
        <scheme val="minor"/>
      </rPr>
      <t xml:space="preserve">
</t>
    </r>
  </si>
  <si>
    <t>A description of the main types of collateral taken by the institution to mitigate credit risk;</t>
  </si>
  <si>
    <t xml:space="preserve">
Article 453 (d) CRR</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</si>
  <si>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</si>
  <si>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 xml:space="preserve">
Article 453 (e) CRR</t>
  </si>
  <si>
    <t>Information about market or credit risk concentrations within the credit mitigation taken;</t>
  </si>
  <si>
    <t>Template EU CR3 –  CRM techniques overview:  Disclosure of the use of credit risk mitigation techniques</t>
  </si>
  <si>
    <t xml:space="preserve">Unsecured carrying amount </t>
  </si>
  <si>
    <t>Secured carrying amount</t>
  </si>
  <si>
    <t xml:space="preserve">Debt securities </t>
  </si>
  <si>
    <t xml:space="preserve">     Of which non-performing exposures</t>
  </si>
  <si>
    <t xml:space="preserve">            Of which defaulted </t>
  </si>
  <si>
    <t>Table EU CRD – Qualitative disclosure requirements related to standardised model</t>
  </si>
  <si>
    <t>Article 444  (a) CRR</t>
  </si>
  <si>
    <t>Names of the external credit assessment institutions (ECAIs) and export credit agencies (ECAs) nominated by the institution, and the reasons for any changes over the disclosure period;</t>
  </si>
  <si>
    <t>Article 444  (b) CRR</t>
  </si>
  <si>
    <t>The exposure classes for which each ECAI or ECA is used;</t>
  </si>
  <si>
    <t>Article 444 (c) CRR</t>
  </si>
  <si>
    <t>(c )</t>
  </si>
  <si>
    <t>A description of the process used to transfer the issuer and issue credit ratings onto comparable assets  items not included in the trading book;</t>
  </si>
  <si>
    <t>Article 444 (d) CRR</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</si>
  <si>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</si>
  <si>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Template EU CR4 – standardised approach – Credit risk exposure and CRM effects</t>
  </si>
  <si>
    <t xml:space="preserve"> Exposure classes</t>
  </si>
  <si>
    <t>Exposures before CCF and before CRM</t>
  </si>
  <si>
    <t>Exposures post CCF and post CRM</t>
  </si>
  <si>
    <t>RWAs and RWAs density</t>
  </si>
  <si>
    <t>Off-balance-sheet amount</t>
  </si>
  <si>
    <t>RWAs</t>
  </si>
  <si>
    <t xml:space="preserve">RWAs density (%) </t>
  </si>
  <si>
    <t>Central governments or central banks</t>
  </si>
  <si>
    <t>Regional government or local authorities</t>
  </si>
  <si>
    <t>Public sector entities</t>
  </si>
  <si>
    <t>Multilateral development banks</t>
  </si>
  <si>
    <t>International organisations</t>
  </si>
  <si>
    <t>Corporates</t>
  </si>
  <si>
    <t>Retail</t>
  </si>
  <si>
    <t>Secured by mortgages on immovable property</t>
  </si>
  <si>
    <t>Exposures associated with particularly high risk</t>
  </si>
  <si>
    <t>Institutions and corporates with a short-term credit assessment</t>
  </si>
  <si>
    <t>Collective investment undertakings</t>
  </si>
  <si>
    <t>Other items</t>
  </si>
  <si>
    <t>TOTAL</t>
  </si>
  <si>
    <t>Template EU CR5 – standardised approach</t>
  </si>
  <si>
    <t>Risk weight</t>
  </si>
  <si>
    <t>Of which unrated</t>
  </si>
  <si>
    <t>Others</t>
  </si>
  <si>
    <t>p</t>
  </si>
  <si>
    <t>q</t>
  </si>
  <si>
    <t>Exposures secured by mortgages on immovable property</t>
  </si>
  <si>
    <t>Exposures to institutions and corporates with a short-term credit assessment</t>
  </si>
  <si>
    <t>Units or shares in collective investment undertakings</t>
  </si>
  <si>
    <t>Equity exposures</t>
  </si>
  <si>
    <t>Table EU CRE – Qualitative disclosure requirements related to IRB approach</t>
  </si>
  <si>
    <t>Article 452  (a) CRR</t>
  </si>
  <si>
    <t>The competent authority's permission of the approach or approved transition</t>
  </si>
  <si>
    <t>Article 452  (c) CRR</t>
  </si>
  <si>
    <t>(c) The control mechanisms for rating systems at the different stages of model development, controls and changes, which shall include information on:
   (i) the relationship between the risk management function and the internal audit function;
   (ii) the rating system review;
   (iii) procedure to ensure the independence of the function in charge of reviewing the models from the functions responsible for the development of the models;
   (iv) the procedure to ensure the accountability of the functions in charge of developing and reviewing the models</t>
  </si>
  <si>
    <t xml:space="preserve">
Article 452 (d) CRR</t>
  </si>
  <si>
    <t xml:space="preserve">
The role of the functions involved in the development, approval and subsequent changes of the credit risk models;
</t>
  </si>
  <si>
    <r>
      <t xml:space="preserve">
Article 452 (e) CRR
</t>
    </r>
    <r>
      <rPr>
        <b/>
        <sz val="10"/>
        <color theme="1"/>
        <rFont val="Calibri"/>
        <family val="2"/>
        <scheme val="minor"/>
      </rPr>
      <t xml:space="preserve">
</t>
    </r>
  </si>
  <si>
    <t>The scope and main content of the reporting related to credit risk models;</t>
  </si>
  <si>
    <t>Article 452 (f) CRR</t>
  </si>
  <si>
    <t>A description of the internal ratings process by exposure class, including the number of key models used with respect to each portfolio and a brief discussion of the main differences between the models within the same portfolio, covering:
   (i)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
   (ii) where applicable, the definitions, methods  and  data  for  estimation  and validation of LGD, such as methods to calculate downturn LGD, how LGDs are estimated for low default portfolio and the time lapse between the default event and the closure of the exposure;
    (iii) where applicable, the definitions, methods  and  data  for  estimation  and validation of credit conversion factors, including assumptions employed in the derivation of those variables.</t>
  </si>
  <si>
    <t>Template EU CR6 – IRB approach – Credit risk exposures by exposure class and PD range</t>
  </si>
  <si>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</si>
  <si>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</si>
  <si>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</si>
  <si>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</si>
  <si>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</si>
  <si>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</si>
  <si>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</si>
  <si>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</si>
  <si>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</si>
  <si>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(years)</t>
  </si>
  <si>
    <t>Risk weighted exposure amount after supporting factors</t>
  </si>
  <si>
    <t>Density of risk weighted exposure amount</t>
  </si>
  <si>
    <t>Expected loss amount</t>
  </si>
  <si>
    <t>Value adjust-ments and provisions</t>
  </si>
  <si>
    <t>Exposure class X</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</si>
  <si>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</si>
  <si>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</si>
  <si>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</si>
  <si>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</si>
  <si>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</si>
  <si>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</si>
  <si>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</si>
  <si>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</si>
  <si>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</si>
  <si>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</si>
  <si>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</si>
  <si>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</si>
  <si>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</si>
  <si>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</si>
  <si>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</si>
  <si>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</si>
  <si>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</si>
  <si>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(exposure class)</t>
  </si>
  <si>
    <t>Total (all exposures classes)</t>
  </si>
  <si>
    <t>F-IRB</t>
  </si>
  <si>
    <t>Template EU CR6-A – Scope of the use of IRB and SA approaches</t>
  </si>
  <si>
    <t>Exposure value as defined in Article 166 CRR for exposrues subject to IRB approach</t>
  </si>
  <si>
    <t>Total exposure value for exposures subject to the Standardised approach and to the IRB approach</t>
  </si>
  <si>
    <t>Percentage of total exposure value subject to the permanent partial use of the SA (%)</t>
  </si>
  <si>
    <t>Percentage of total exposure value subject to IRB Approach (%)</t>
  </si>
  <si>
    <t>Percentage of total exposurevalue subject to a roll-out plan (%)</t>
  </si>
  <si>
    <t xml:space="preserve">Central governments or central banks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</si>
  <si>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</si>
  <si>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</si>
  <si>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</si>
  <si>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</si>
  <si>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</si>
  <si>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</si>
  <si>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Qualifying revolving</t>
  </si>
  <si>
    <t>of which Retail – Other SMEs</t>
  </si>
  <si>
    <t>of which Retail – Other non-SMEs</t>
  </si>
  <si>
    <t>Other non-credit obligation assets</t>
  </si>
  <si>
    <t xml:space="preserve">Total </t>
  </si>
  <si>
    <t>Template EU CR7 – IRB approach – Effect on the RWEAs of credit derivatives used as CRM techniques</t>
  </si>
  <si>
    <t>Pre-credit derivatives risk weighted exposure amount</t>
  </si>
  <si>
    <t>Actual risk weighted exposure amount</t>
  </si>
  <si>
    <t>Exposures under FIRB</t>
  </si>
  <si>
    <t>Central governments and central banks</t>
  </si>
  <si>
    <t xml:space="preserve">Corporates </t>
  </si>
  <si>
    <t>of which SMEs</t>
  </si>
  <si>
    <t>of which  Specialised lending</t>
  </si>
  <si>
    <t>Exposures under AIRB</t>
  </si>
  <si>
    <t xml:space="preserve">  </t>
  </si>
  <si>
    <t>of Corporates - which SMEs</t>
  </si>
  <si>
    <t>of which Corporates - Specialised lending</t>
  </si>
  <si>
    <t xml:space="preserve">of which Retail – SMEs - Secured by immovable property collateral </t>
  </si>
  <si>
    <t>of which Retail – non-SMEs - Secured by immovable property collateral</t>
  </si>
  <si>
    <t>of which Retail – SMEs - Other</t>
  </si>
  <si>
    <t>of which Retail – Non-SMEs- Other</t>
  </si>
  <si>
    <t>TOTAL (including FIRB exposures and AIRB exposures)</t>
  </si>
  <si>
    <t>Template EU CR7-A – IRB approach – Disclosure of the extent of the use of CRM techniques</t>
  </si>
  <si>
    <t xml:space="preserve">Total exposures
</t>
  </si>
  <si>
    <t>Credit risk Mitigation techniques</t>
  </si>
  <si>
    <t>Credit risk Mitigation methods in the calculation of RWEAs</t>
  </si>
  <si>
    <t>Funded credit 
Protection (FCP)</t>
  </si>
  <si>
    <t xml:space="preserve"> Unfunded credit 
Protection (UFCP)</t>
  </si>
  <si>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</si>
  <si>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</si>
  <si>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</si>
  <si>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</si>
  <si>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</si>
  <si>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</si>
  <si>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</si>
  <si>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</si>
  <si>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 xml:space="preserve">Template 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</si>
  <si>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</si>
  <si>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</si>
  <si>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</si>
  <si>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</si>
  <si>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</si>
  <si>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</si>
  <si>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</si>
  <si>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</si>
  <si>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</si>
  <si>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</si>
  <si>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Template CR9 –IRB approach – Back-testing of PD per exposure class (fixed PD scale)</t>
  </si>
  <si>
    <t>Exposure class</t>
  </si>
  <si>
    <t>Number of obligors at the end of previous year</t>
  </si>
  <si>
    <t>Observed average default rate (%)</t>
  </si>
  <si>
    <t>Exposures weighted average PD (%)</t>
  </si>
  <si>
    <t>Average PD (%)</t>
  </si>
  <si>
    <t>Average
historical
annual
default rate (%)</t>
  </si>
  <si>
    <t>Of which number of
obligors which defaulted in the year</t>
  </si>
  <si>
    <t>average PD</t>
  </si>
  <si>
    <t>Number of obligors in the end of previous year</t>
  </si>
  <si>
    <t>Template CR9.1 –IRB approach – Back-testing of PD per exposure class (only for  PD estimates according to point (f) of Article 180(1) CRR)</t>
  </si>
  <si>
    <t>External rating
equivalent</t>
  </si>
  <si>
    <t>Template EU CR10 –  Specialised lending and equity exposures under the simple riskweighted approach</t>
  </si>
  <si>
    <t>Template EU CR10.1</t>
  </si>
  <si>
    <t>Specialised lending : Project finance (Slotting approach)</t>
  </si>
  <si>
    <t>Regulatory categories</t>
  </si>
  <si>
    <t>Remaining maturity</t>
  </si>
  <si>
    <t>On-balancesheet exposure</t>
  </si>
  <si>
    <t>Off-balancesheet exposure</t>
  </si>
  <si>
    <t>Category 1</t>
  </si>
  <si>
    <t>Less than 2.5 years</t>
  </si>
  <si>
    <t>Equal to or more than 2.5 years</t>
  </si>
  <si>
    <t>Category 2</t>
  </si>
  <si>
    <t>Category 3</t>
  </si>
  <si>
    <t>Category 4</t>
  </si>
  <si>
    <t>Category 5</t>
  </si>
  <si>
    <t>Template EU CR10.2</t>
  </si>
  <si>
    <t>Specialised lending : Income-producing real estate and  high volatility commercial real estate (Slotting approach)</t>
  </si>
  <si>
    <t>Template EU CR10.3</t>
  </si>
  <si>
    <t>Specialised lending : Object finance (Slotting approach)</t>
  </si>
  <si>
    <t>Template EU CR10.4</t>
  </si>
  <si>
    <t>Specialised lending : Commodities finance (Slotting approach)</t>
  </si>
  <si>
    <t>Template EU CR10.5</t>
  </si>
  <si>
    <t>Equity exposures under the simple risk-weighted approach</t>
  </si>
  <si>
    <t>Categories</t>
  </si>
  <si>
    <t>Private equity exposures</t>
  </si>
  <si>
    <t>Exchange-traded equity exposures</t>
  </si>
  <si>
    <t>Other equity exposures</t>
  </si>
  <si>
    <t>Table EU CCRA – Qualitative disclosure related to CCR</t>
  </si>
  <si>
    <t>Flexible format disclosure</t>
  </si>
  <si>
    <r>
      <rPr>
        <b/>
        <sz val="10"/>
        <rFont val="Calibri"/>
        <family val="2"/>
        <scheme val="minor"/>
      </rPr>
      <t>Article 439 (a) CRR</t>
    </r>
    <r>
      <rPr>
        <sz val="10"/>
        <rFont val="Calibri"/>
        <family val="2"/>
        <scheme val="minor"/>
      </rPr>
      <t xml:space="preserve">
Description of the methodology used to assign internal capital and credit limits for counterparty credit exposures, including the methods to assign those limits to exposures to central counterparties</t>
    </r>
  </si>
  <si>
    <r>
      <rPr>
        <b/>
        <sz val="10"/>
        <color theme="1"/>
        <rFont val="Calibri"/>
        <family val="2"/>
        <scheme val="minor"/>
      </rPr>
      <t xml:space="preserve">Article 439 (b) CRR
</t>
    </r>
    <r>
      <rPr>
        <sz val="10"/>
        <color theme="1"/>
        <rFont val="Calibri"/>
        <family val="2"/>
        <scheme val="minor"/>
      </rPr>
      <t xml:space="preserve">
Description of policies related to guarantees and other credit risk mitigants, such as the policies for securing collateral and establishing credit reserves</t>
    </r>
  </si>
  <si>
    <r>
      <rPr>
        <b/>
        <sz val="10"/>
        <rFont val="Calibri"/>
        <family val="2"/>
        <scheme val="minor"/>
      </rPr>
      <t xml:space="preserve">Article 439 (c) CRR
</t>
    </r>
    <r>
      <rPr>
        <sz val="10"/>
        <rFont val="Calibri"/>
        <family val="2"/>
        <scheme val="minor"/>
      </rPr>
      <t>Description of policies with respect to Wrong-Way risk as defined in Article 291 of the CRR</t>
    </r>
  </si>
  <si>
    <r>
      <rPr>
        <b/>
        <sz val="10"/>
        <rFont val="Calibri"/>
        <family val="2"/>
        <scheme val="minor"/>
      </rPr>
      <t xml:space="preserve">Article 431 (3) and (4) CRR
</t>
    </r>
    <r>
      <rPr>
        <sz val="10"/>
        <rFont val="Calibri"/>
        <family val="2"/>
        <scheme val="minor"/>
      </rPr>
      <t xml:space="preserve">
Any other risk management objectives and relevant policies related to CCR</t>
    </r>
  </si>
  <si>
    <r>
      <rPr>
        <b/>
        <sz val="10"/>
        <color theme="1"/>
        <rFont val="Calibri"/>
        <family val="2"/>
        <scheme val="minor"/>
      </rPr>
      <t xml:space="preserve">Article 439 (d) CRR
</t>
    </r>
    <r>
      <rPr>
        <sz val="10"/>
        <color theme="1"/>
        <rFont val="Calibri"/>
        <family val="2"/>
        <scheme val="minor"/>
      </rPr>
      <t xml:space="preserve">
The amount of collateral the institution would have to provide if its credit rating was downgraded</t>
    </r>
  </si>
  <si>
    <t>Template EU CCR1 – Analysis of CCR exposure by approach</t>
  </si>
  <si>
    <t>Replacement cost (RC)</t>
  </si>
  <si>
    <t>Potential future exposure  (PFE)</t>
  </si>
  <si>
    <t>EEPE</t>
  </si>
  <si>
    <t>Alpha used for computing regulatory exposure value</t>
  </si>
  <si>
    <t>Exposure value pre-CRM</t>
  </si>
  <si>
    <t>Exposure value post-CRM</t>
  </si>
  <si>
    <t>RWEA</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</si>
  <si>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</si>
  <si>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</si>
  <si>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</si>
  <si>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</si>
  <si>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</si>
  <si>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</si>
  <si>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</si>
  <si>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</si>
  <si>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</si>
  <si>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</si>
  <si>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</si>
  <si>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</si>
  <si>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</si>
  <si>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</si>
  <si>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</si>
  <si>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Template EU CCR2 – Transactions subject to own funds requirements for CVA risk</t>
  </si>
  <si>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</si>
  <si>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</si>
  <si>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</si>
  <si>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</si>
  <si>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</si>
  <si>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r>
      <rPr>
        <sz val="10"/>
        <rFont val="Calibri"/>
        <family val="2"/>
        <scheme val="minor"/>
      </rPr>
      <t>Transactions subject to the Alternative approach (Based on the Original Exposure Method</t>
    </r>
    <r>
      <rPr>
        <u/>
        <sz val="10"/>
        <rFont val="Calibri"/>
        <family val="2"/>
        <scheme val="minor"/>
      </rPr>
      <t>)</t>
    </r>
  </si>
  <si>
    <t xml:space="preserve">Total transactions subject to own funds requirements for CVA risk </t>
  </si>
  <si>
    <t>Template EU CCR3 – Standardised approach – CCR exposures by regulatory exposure class and risk weights</t>
  </si>
  <si>
    <t>Exposure classes</t>
  </si>
  <si>
    <t xml:space="preserve">Total exposure value </t>
  </si>
  <si>
    <t xml:space="preserve">Regional government or local authorities </t>
  </si>
  <si>
    <t>Template EU CCR4 – IRB approach – CCR exposures by exposure class and PD scale</t>
  </si>
  <si>
    <t>PD scale</t>
  </si>
  <si>
    <t>Density of risk weighted exposure amounts</t>
  </si>
  <si>
    <t>1 … x</t>
  </si>
  <si>
    <t>x</t>
  </si>
  <si>
    <t>Sub-total (Exposure class X)</t>
  </si>
  <si>
    <t>y</t>
  </si>
  <si>
    <t>Total (all CCR relevant exposure classes)</t>
  </si>
  <si>
    <r>
      <t>Template EU CCR5 – Composition of collateral for CCR exposure</t>
    </r>
    <r>
      <rPr>
        <b/>
        <strike/>
        <u/>
        <sz val="11"/>
        <color rgb="FF002060"/>
        <rFont val="Calibri"/>
        <family val="2"/>
        <scheme val="minor"/>
      </rPr>
      <t>s</t>
    </r>
  </si>
  <si>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</si>
  <si>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</si>
  <si>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</si>
  <si>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</si>
  <si>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</si>
  <si>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</si>
  <si>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</si>
  <si>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</si>
  <si>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</si>
  <si>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</si>
  <si>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</si>
  <si>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</si>
  <si>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</si>
  <si>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</si>
  <si>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Template EU CCR6 – Credit derivatives exposures</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</si>
  <si>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</si>
  <si>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</si>
  <si>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</si>
  <si>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</si>
  <si>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</si>
  <si>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</si>
  <si>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</si>
  <si>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</si>
  <si>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</si>
  <si>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</si>
  <si>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</si>
  <si>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</si>
  <si>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Template EU CCR7 – RWEA flow statements of CCR exposures under the IMM</t>
  </si>
  <si>
    <t>RWEA as at the end of the previous reporting period</t>
  </si>
  <si>
    <t>Asset size</t>
  </si>
  <si>
    <t>Credit quality of counterparties</t>
  </si>
  <si>
    <t>Model updates (IMM only)</t>
  </si>
  <si>
    <t>Methodology and policy (IMM only)</t>
  </si>
  <si>
    <t>Acquisitions and disposals</t>
  </si>
  <si>
    <t>Foreign exchange movements</t>
  </si>
  <si>
    <t>Other</t>
  </si>
  <si>
    <t>RWEA as at the end of the current reporting period</t>
  </si>
  <si>
    <t>Template 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</si>
  <si>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</si>
  <si>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</si>
  <si>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</si>
  <si>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</si>
  <si>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</si>
  <si>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</si>
  <si>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</si>
  <si>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</si>
  <si>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</si>
  <si>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</si>
  <si>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</si>
  <si>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</si>
  <si>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</si>
  <si>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 xml:space="preserve">Table EU-SECA - Qualitative disclosure requirements related to securitisation exposures </t>
  </si>
  <si>
    <t>Article 449(a) CRR</t>
  </si>
  <si>
    <t>Description of securitisation and re-securitisation activities; including their risk management and investment objectives in connection with those activities, their role in securitisation and re-securitisation transactions whether they use the Simple Transparent and Standardised (STS) securitisation framework and the extent to which they use securitisation transactions to transfer the credit risk of the securitised exposures to third parties with, where applicable, a separate description of their synthetic securitisation risk transfer policy</t>
  </si>
  <si>
    <t>Article 449(b) CRR</t>
  </si>
  <si>
    <t xml:space="preserve">The type of risk they are exposed to in their securitisation and re-securitisation activities by level of seniority of the relevant securitisation positions, providing a distinction between STS ans non-STS positions and:
i) risk retained in own-originated transactions;
ii) risk incurred in relation to transactions originated by third parties 
</t>
  </si>
  <si>
    <t>Article 449(c ) CRR</t>
  </si>
  <si>
    <t>Institutions’ approaches to calculating the risk-weighted exposure amounts that they apply to their securitisation activities, including the types of securitisation positions to which each approach applies  with a distinction between STS and non-STS positions</t>
  </si>
  <si>
    <t>Article 449(d) CRR</t>
  </si>
  <si>
    <t xml:space="preserve">A list of SSPEs falling into any of the following categories, with a description of their types of exposures to those SSPEs, including derivatives contracts:
(i) SSPEs which acquire exposures originated by the institutions;
(ii) SSPEs sponsored by the institutions; 
(iii) SSPEs and other legal entities for which the institutions provide securitisation-related services, such as advisory, asset servicing or management services; 
(iv) SSPEs included in the institutions' regulatory scope of consolidation 
</t>
  </si>
  <si>
    <t>Article 449(e ) CRR</t>
  </si>
  <si>
    <t>A list of any legal entities in relation to which the institutions have disclosed that they have provided support in accordance with Chapter 5 of Title II of Part Three CRR</t>
  </si>
  <si>
    <t>Article 449(f) CRR</t>
  </si>
  <si>
    <t>A list of legal entities affiliated with the institutions and that invest in securitisations originated by the institutions or in securitisation positions issued by SSPEs sponsored by the institutions</t>
  </si>
  <si>
    <t>Article 449(g) CRR</t>
  </si>
  <si>
    <t>A summary of their accounting policies for securitisation activity, including where relevant a distinction between securitisation and re-securitisation positions</t>
  </si>
  <si>
    <t>Article 449(h) CRR</t>
  </si>
  <si>
    <t>The names of the ECAIs used for securitisations and the types of exposure for which each agency is used</t>
  </si>
  <si>
    <t>Article 449(i) CRR</t>
  </si>
  <si>
    <t>Where applicable, a description of the Internal Assessment Approach as set out in Chapter 5 of Title II of Part Three CRR including the structure of the internal assessment process and the relation between internal assessment and external ratings of the relevant ECAI disclosed in accordance with point (i),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</si>
  <si>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r>
      <t>Template EU-SEC1 - Securitisation exposures in the</t>
    </r>
    <r>
      <rPr>
        <b/>
        <strike/>
        <sz val="11"/>
        <rFont val="Calibri"/>
        <family val="2"/>
        <scheme val="minor"/>
      </rPr>
      <t xml:space="preserve"> </t>
    </r>
    <r>
      <rPr>
        <b/>
        <sz val="11"/>
        <rFont val="Calibri"/>
        <family val="2"/>
        <scheme val="minor"/>
      </rPr>
      <t>non-trading book</t>
    </r>
  </si>
  <si>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</si>
  <si>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</si>
  <si>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</si>
  <si>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</si>
  <si>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</si>
  <si>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</si>
  <si>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</si>
  <si>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</si>
  <si>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</si>
  <si>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</si>
  <si>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</si>
  <si>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</si>
  <si>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</si>
  <si>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</si>
  <si>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</si>
  <si>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</si>
  <si>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</si>
  <si>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</si>
  <si>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</si>
  <si>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</si>
  <si>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Template EU-SEC2 - Securitisation exposures in the trading book</t>
  </si>
  <si>
    <t>Template EU-SEC3 - Securitisation exposures in the non-trading book and associated regulatory capital requirements - institution acting as originator or as sponsor</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</si>
  <si>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</si>
  <si>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</si>
  <si>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</si>
  <si>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</si>
  <si>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</si>
  <si>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</si>
  <si>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</si>
  <si>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</si>
  <si>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</si>
  <si>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</si>
  <si>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</si>
  <si>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</si>
  <si>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deductions</t>
  </si>
  <si>
    <t>1250%/
deductions</t>
  </si>
  <si>
    <t xml:space="preserve">Traditional transactions </t>
  </si>
  <si>
    <t xml:space="preserve">   Securitisation</t>
  </si>
  <si>
    <t xml:space="preserve">       Retail underlying</t>
  </si>
  <si>
    <t xml:space="preserve">       Of which STS</t>
  </si>
  <si>
    <t xml:space="preserve">       Wholesale</t>
  </si>
  <si>
    <t xml:space="preserve">   Re-securitisation</t>
  </si>
  <si>
    <t xml:space="preserve">Synthetic transactions </t>
  </si>
  <si>
    <t>Template EU-SEC4 - Securitisation exposures in the non-trading book and associated regulatory capital requirements - institution acting as investor</t>
  </si>
  <si>
    <t xml:space="preserve">Traditional securitisation </t>
  </si>
  <si>
    <t xml:space="preserve">Synthetic securitisation </t>
  </si>
  <si>
    <t>Template EU-SEC5 - Exposures securitised by the institution - Exposures in default and specific credit risk adjustments</t>
  </si>
  <si>
    <t>Exposures securitised by the institution - Institution acts as originator or as sponsor</t>
  </si>
  <si>
    <t>Total outstanding nominal amount</t>
  </si>
  <si>
    <t>Total amount of specific credit risk adjustments made during the period</t>
  </si>
  <si>
    <t>Of which exposures in default</t>
  </si>
  <si>
    <t>Table EU MRA: Qualitative disclosure requirements related to market risk</t>
  </si>
  <si>
    <r>
      <t xml:space="preserve">Points (a) and (d) of Article 435 (1) CRR
</t>
    </r>
    <r>
      <rPr>
        <sz val="10"/>
        <color theme="1"/>
        <rFont val="Calibri"/>
        <family val="2"/>
        <scheme val="minor"/>
      </rPr>
      <t xml:space="preserve">
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r>
  </si>
  <si>
    <r>
      <t xml:space="preserve">Point (b) of Article 435 (1) CRR
</t>
    </r>
    <r>
      <rPr>
        <sz val="10"/>
        <color theme="1"/>
        <rFont val="Calibri"/>
        <family val="2"/>
        <scheme val="minor"/>
      </rPr>
      <t xml:space="preserve">
A description of the structure and organisation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r>
    <r>
      <rPr>
        <b/>
        <sz val="10"/>
        <color theme="1"/>
        <rFont val="Calibri"/>
        <family val="2"/>
        <scheme val="minor"/>
      </rPr>
      <t xml:space="preserve">
</t>
    </r>
  </si>
  <si>
    <r>
      <t xml:space="preserve">Point (c ) of Article 435 (1) CRR
</t>
    </r>
    <r>
      <rPr>
        <sz val="10"/>
        <color theme="1"/>
        <rFont val="Calibri"/>
        <family val="2"/>
        <scheme val="minor"/>
      </rPr>
      <t xml:space="preserve">
Scope and nature of risk reporting and measurement systems</t>
    </r>
  </si>
  <si>
    <t>Template EU MR1 - Market risk under the standardised approach</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</si>
  <si>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</si>
  <si>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</si>
  <si>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</si>
  <si>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</si>
  <si>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</si>
  <si>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</si>
  <si>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</si>
  <si>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</si>
  <si>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</si>
  <si>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</si>
  <si>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r>
      <t xml:space="preserve">Securitisation </t>
    </r>
    <r>
      <rPr>
        <sz val="10"/>
        <color theme="1"/>
        <rFont val="Calibri"/>
        <family val="2"/>
        <scheme val="minor"/>
      </rPr>
      <t>(specific risk)</t>
    </r>
  </si>
  <si>
    <t>Table EU MRB: Qualitative disclosure requirements for institutions using the internal Market Risk Models</t>
  </si>
  <si>
    <t>EU (a)</t>
  </si>
  <si>
    <r>
      <rPr>
        <b/>
        <sz val="10"/>
        <color theme="1"/>
        <rFont val="Calibri"/>
        <family val="2"/>
        <scheme val="minor"/>
      </rPr>
      <t xml:space="preserve">Article 455(c) CRR
</t>
    </r>
    <r>
      <rPr>
        <sz val="10"/>
        <color theme="1"/>
        <rFont val="Calibri"/>
        <family val="2"/>
        <scheme val="minor"/>
      </rPr>
      <t xml:space="preserve">
Description of the procedures and systems implemented for the assurance of tradability of the positions included in the trading book in order to comply with the requirements of Article 104. 
Description of the methodology used to ensure that the policies and procedures implemented for the overall management of the trading book are appropriate. </t>
    </r>
  </si>
  <si>
    <t>EU (b)</t>
  </si>
  <si>
    <r>
      <t xml:space="preserve">
</t>
    </r>
    <r>
      <rPr>
        <b/>
        <sz val="10"/>
        <rFont val="Calibri"/>
        <family val="2"/>
        <scheme val="minor"/>
      </rPr>
      <t>Article 455(c) CRR</t>
    </r>
    <r>
      <rPr>
        <sz val="10"/>
        <rFont val="Calibri"/>
        <family val="2"/>
        <scheme val="minor"/>
      </rPr>
      <t xml:space="preserve">
For exposures from the trading and the non-trading book that are measured at fair value in accordance with
the applicable accounting framework and that have their exposure value adjusted in accordance with
Part Two, Title I, Chapter 2, Article 34 and Part Three, Title I, Chapter 3, Article 105 of the CRR (as well as the
Commission Delegated Regulation (EU) No 2016/101), institutions shall describe systems and controls to
ensure that the valuation estimates are prudent and reliable. These disclosures shall be provided as part of the
market risk disclosures for exposures from the trading book.</t>
    </r>
  </si>
  <si>
    <r>
      <rPr>
        <b/>
        <sz val="10"/>
        <color rgb="FF000000"/>
        <rFont val="Calibri"/>
        <family val="2"/>
        <scheme val="minor"/>
      </rPr>
      <t>Point (i) of Article 455(a) CRR</t>
    </r>
    <r>
      <rPr>
        <sz val="10"/>
        <color rgb="FF000000"/>
        <rFont val="Calibri"/>
        <family val="2"/>
        <scheme val="minor"/>
      </rPr>
      <t xml:space="preserve">
(A) Institutions using VaR models and SVaR models must disclose the following information:</t>
    </r>
  </si>
  <si>
    <t xml:space="preserve">(a) </t>
  </si>
  <si>
    <r>
      <rPr>
        <b/>
        <sz val="10"/>
        <color rgb="FF000000"/>
        <rFont val="Calibri"/>
        <family val="2"/>
        <scheme val="minor"/>
      </rPr>
      <t xml:space="preserve">Point (i) of Article 455 (a) and Article 455 (b) CRR
</t>
    </r>
    <r>
      <rPr>
        <sz val="10"/>
        <color rgb="FF000000"/>
        <rFont val="Calibri"/>
        <family val="2"/>
        <scheme val="minor"/>
      </rPr>
      <t xml:space="preserve">
Description of activities and risks covered by VaR and SVaR models, specifying how they are distributed in portfolios/sub-portfolios for which the competent authority has granted permission.</t>
    </r>
  </si>
  <si>
    <r>
      <rPr>
        <b/>
        <sz val="10"/>
        <rFont val="Calibri"/>
        <family val="2"/>
        <scheme val="minor"/>
      </rPr>
      <t xml:space="preserve">Article 455(b) CRR
</t>
    </r>
    <r>
      <rPr>
        <sz val="10"/>
        <rFont val="Calibri"/>
        <family val="2"/>
        <scheme val="minor"/>
      </rPr>
      <t xml:space="preserve">
Description of the scope of application of the VaR and SVaR models for which the competent authority has granted permission, </t>
    </r>
    <r>
      <rPr>
        <i/>
        <sz val="10"/>
        <rFont val="Calibri"/>
        <family val="2"/>
        <scheme val="minor"/>
      </rPr>
      <t>including which entities in the group use these models and how the models represent all the models used at the group level, as well as the percentage of own funds requirements covered by the models /or if the same models of VaR/SVaR are used for all entities with market risk exposure</t>
    </r>
  </si>
  <si>
    <r>
      <rPr>
        <b/>
        <sz val="10"/>
        <rFont val="Calibri"/>
        <family val="2"/>
        <scheme val="minor"/>
      </rPr>
      <t xml:space="preserve">Point (i) of Article 455(a) CRR
</t>
    </r>
    <r>
      <rPr>
        <sz val="10"/>
        <rFont val="Calibri"/>
        <family val="2"/>
        <scheme val="minor"/>
      </rPr>
      <t xml:space="preserve">
Characteristics of the models used, including:</t>
    </r>
  </si>
  <si>
    <t xml:space="preserve">General description of regulatory VaR and SVaR models </t>
  </si>
  <si>
    <t xml:space="preserve">(d) </t>
  </si>
  <si>
    <t xml:space="preserve">Discussion of the main differences, if any, between the model used for management purposes and the model used for regulatory purposes (10 day 99%) for VaR and SVaR models. </t>
  </si>
  <si>
    <t xml:space="preserve">(e) </t>
  </si>
  <si>
    <t xml:space="preserve">For VaR models: </t>
  </si>
  <si>
    <t xml:space="preserve">(i) </t>
  </si>
  <si>
    <t>Data updating frequency;</t>
  </si>
  <si>
    <t xml:space="preserve"> (ii) </t>
  </si>
  <si>
    <t xml:space="preserve">Length of the data period that is used to calibrate the model. Describe the weighting scheme that is used (if any); </t>
  </si>
  <si>
    <t xml:space="preserve">(iii) </t>
  </si>
  <si>
    <t xml:space="preserve">How the institutions determines the 10-day holding period (for example, does it scale up a 1-day VaR by the square root of 10, or does it directly model the 10-day VaR?); </t>
  </si>
  <si>
    <t xml:space="preserve"> (iv) </t>
  </si>
  <si>
    <t xml:space="preserve">Aggregation approach, which is the method for aggregating the specific and general risk (i.e. do the institutions calculate the specific charge as a stand-alone charge by using a different method than the one used to calculate the general risk or do the institutions use a single model that diversifies general and specific risk?); </t>
  </si>
  <si>
    <t xml:space="preserve">(v) </t>
  </si>
  <si>
    <t xml:space="preserve">Valuation approach (full revaluation or use of approximations); </t>
  </si>
  <si>
    <t xml:space="preserve">(vi) </t>
  </si>
  <si>
    <t xml:space="preserve">Whether, when simulating potential movements in risk factors, absolute or relative returns (or a mixed approach) are used (i.e. proportional change in prices or rates or absolute change in prices or rates). </t>
  </si>
  <si>
    <t xml:space="preserve">(f) </t>
  </si>
  <si>
    <t xml:space="preserve">For SVaR models, specify: </t>
  </si>
  <si>
    <t xml:space="preserve">How the 10-day holding period is determined. For example, does the institution scale up a 1-day VaR by the square root of 10, or does it directly model the 10-day VaR? If the approach is the same as for the VaR models, the institutions may confirm this and refer to disclosure (e) (iii) above; </t>
  </si>
  <si>
    <t xml:space="preserve">The stress period chosen by the institution and the rationale for this choice; </t>
  </si>
  <si>
    <t xml:space="preserve">Valuation approach (full revaluation or use of approximations). </t>
  </si>
  <si>
    <t xml:space="preserve">(g) </t>
  </si>
  <si>
    <r>
      <rPr>
        <b/>
        <sz val="10"/>
        <color theme="1"/>
        <rFont val="Calibri"/>
        <family val="2"/>
        <scheme val="minor"/>
      </rPr>
      <t xml:space="preserve">Point (iii) of Article 455(a) CRR
</t>
    </r>
    <r>
      <rPr>
        <sz val="10"/>
        <color theme="1"/>
        <rFont val="Calibri"/>
        <family val="2"/>
        <scheme val="minor"/>
      </rPr>
      <t xml:space="preserve">
Description of stress testing applied to the modelling parameters (main scenarios developed to capture the characteristics of the portfolios to which the VaR and SVaR models apply at the group level).</t>
    </r>
  </si>
  <si>
    <t xml:space="preserve">(h) </t>
  </si>
  <si>
    <r>
      <rPr>
        <b/>
        <sz val="10"/>
        <color theme="1"/>
        <rFont val="Calibri"/>
        <family val="2"/>
        <scheme val="minor"/>
      </rPr>
      <t>Point (iv) of Article 455(a) CRR</t>
    </r>
    <r>
      <rPr>
        <sz val="10"/>
        <color theme="1"/>
        <rFont val="Calibri"/>
        <family val="2"/>
        <scheme val="minor"/>
      </rPr>
      <t xml:space="preserve">
Description of the approach used for backtesting/validating the accuracy and internal consistency of data and parameters used for the internal models and modelling processes. </t>
    </r>
  </si>
  <si>
    <r>
      <rPr>
        <b/>
        <sz val="10"/>
        <color rgb="FF000000"/>
        <rFont val="Calibri"/>
        <family val="2"/>
        <scheme val="minor"/>
      </rPr>
      <t>Point (ii) of Article 455(a) CRR</t>
    </r>
    <r>
      <rPr>
        <sz val="10"/>
        <color rgb="FF000000"/>
        <rFont val="Calibri"/>
        <family val="2"/>
        <scheme val="minor"/>
      </rPr>
      <t xml:space="preserve">
(B) Institutions using internal models to measure the own funds requirements for the incremental default and migration risk (IRC) must disclose the following information: </t>
    </r>
  </si>
  <si>
    <r>
      <rPr>
        <b/>
        <sz val="10"/>
        <color rgb="FF000000"/>
        <rFont val="Calibri"/>
        <family val="2"/>
        <scheme val="minor"/>
      </rPr>
      <t xml:space="preserve">Point (ii) of Article 455 (a) and Article 455 (b) CRR
</t>
    </r>
    <r>
      <rPr>
        <sz val="10"/>
        <color rgb="FF000000"/>
        <rFont val="Calibri"/>
        <family val="2"/>
        <scheme val="minor"/>
      </rPr>
      <t xml:space="preserve">
Description of risks covered by the IRC models, specifying how they are distributed in portfolios/sub-portfolios for which the competent authority has granted permission.</t>
    </r>
  </si>
  <si>
    <r>
      <rPr>
        <b/>
        <sz val="10"/>
        <color rgb="FF000000"/>
        <rFont val="Calibri"/>
        <family val="2"/>
        <scheme val="minor"/>
      </rPr>
      <t>Article 455(b) CRR</t>
    </r>
    <r>
      <rPr>
        <sz val="10"/>
        <color rgb="FF000000"/>
        <rFont val="Calibri"/>
        <family val="2"/>
        <scheme val="minor"/>
      </rPr>
      <t xml:space="preserve">
Description of the scope of application of the IRC model </t>
    </r>
    <r>
      <rPr>
        <sz val="10"/>
        <color theme="1"/>
        <rFont val="Calibri"/>
        <family val="2"/>
        <scheme val="minor"/>
      </rPr>
      <t>for which the competent authority has granted permission,</t>
    </r>
    <r>
      <rPr>
        <i/>
        <sz val="10"/>
        <color theme="1"/>
        <rFont val="Calibri"/>
        <family val="2"/>
        <scheme val="minor"/>
      </rPr>
      <t xml:space="preserve"> including which entities in the group use these models and how the models represent all the models used at the group level, the percentage of own funds requirements covered by the models /or if the same models of IRC is used for all entities with market risk exposure</t>
    </r>
  </si>
  <si>
    <r>
      <rPr>
        <b/>
        <sz val="10"/>
        <color theme="1"/>
        <rFont val="Calibri"/>
        <family val="2"/>
        <scheme val="minor"/>
      </rPr>
      <t xml:space="preserve">Point (ii) of Article 455(a) CRR
</t>
    </r>
    <r>
      <rPr>
        <sz val="10"/>
        <color theme="1"/>
        <rFont val="Calibri"/>
        <family val="2"/>
        <scheme val="minor"/>
      </rPr>
      <t xml:space="preserve">
General description of the methodology used for internal models for incremental default and migration risk, including:</t>
    </r>
  </si>
  <si>
    <t xml:space="preserve">Information about the overall modelling approach (notably, the use of spread-based models or transition matrix-based models); </t>
  </si>
  <si>
    <t xml:space="preserve">Information on the calibration of the transition matrix; </t>
  </si>
  <si>
    <t xml:space="preserve">Information about correlation assumptions; </t>
  </si>
  <si>
    <t xml:space="preserve">Approach used to determine liquidity horizons; </t>
  </si>
  <si>
    <t xml:space="preserve">Methodology used to achieve a capital assessment that is consistent with the required soundness standard; </t>
  </si>
  <si>
    <t xml:space="preserve">Approach used in the validation of the models. </t>
  </si>
  <si>
    <r>
      <rPr>
        <b/>
        <sz val="10"/>
        <color theme="1"/>
        <rFont val="Calibri"/>
        <family val="2"/>
        <scheme val="minor"/>
      </rPr>
      <t xml:space="preserve">Point (iii) of Article 455(a) CRR
</t>
    </r>
    <r>
      <rPr>
        <sz val="10"/>
        <color theme="1"/>
        <rFont val="Calibri"/>
        <family val="2"/>
        <scheme val="minor"/>
      </rPr>
      <t xml:space="preserve">
Description of stress testing applied to the modelling parameters (main scenarios developed to capture the characteristics of the portfolios to which the IRC models apply at the group level).</t>
    </r>
  </si>
  <si>
    <r>
      <rPr>
        <b/>
        <sz val="10"/>
        <color theme="1"/>
        <rFont val="Calibri"/>
        <family val="2"/>
        <scheme val="minor"/>
      </rPr>
      <t xml:space="preserve">Point (iv) of Article 455(a) CRR
</t>
    </r>
    <r>
      <rPr>
        <sz val="10"/>
        <color theme="1"/>
        <rFont val="Calibri"/>
        <family val="2"/>
        <scheme val="minor"/>
      </rPr>
      <t xml:space="preserve">
Description of the approach used for backtesting/validating the accuracy and internal consistency of data and parameters used for the IRC internal models and modelling processes. </t>
    </r>
  </si>
  <si>
    <r>
      <rPr>
        <b/>
        <sz val="10"/>
        <color rgb="FF000000"/>
        <rFont val="Calibri"/>
        <family val="2"/>
        <scheme val="minor"/>
      </rPr>
      <t xml:space="preserve">Point (ii) of Article 455(a) CRR
</t>
    </r>
    <r>
      <rPr>
        <sz val="10"/>
        <color rgb="FF000000"/>
        <rFont val="Calibri"/>
        <family val="2"/>
        <scheme val="minor"/>
      </rPr>
      <t xml:space="preserve">
(C) Institutions using internal models to measure own funds requirements for correlation trading portfolio (comprehensive risk measure) must disclosure the following information: </t>
    </r>
  </si>
  <si>
    <r>
      <rPr>
        <b/>
        <sz val="10"/>
        <color rgb="FF000000"/>
        <rFont val="Calibri"/>
        <family val="2"/>
        <scheme val="minor"/>
      </rPr>
      <t>Point (ii) of Article 455 (a) and Article 455 (b) CRR</t>
    </r>
    <r>
      <rPr>
        <sz val="10"/>
        <color rgb="FF000000"/>
        <rFont val="Calibri"/>
        <family val="2"/>
        <scheme val="minor"/>
      </rPr>
      <t xml:space="preserve">
Description of risks covered by the comprehensive risk measure models, specifying how they are distributed in portfolios/sub-portfolios for which the competent authority has granted permission.</t>
    </r>
  </si>
  <si>
    <r>
      <rPr>
        <b/>
        <sz val="10"/>
        <color rgb="FF000000"/>
        <rFont val="Calibri"/>
        <family val="2"/>
        <scheme val="minor"/>
      </rPr>
      <t xml:space="preserve">Article 455(b) CRR
</t>
    </r>
    <r>
      <rPr>
        <sz val="10"/>
        <color rgb="FF000000"/>
        <rFont val="Calibri"/>
        <family val="2"/>
        <scheme val="minor"/>
      </rPr>
      <t xml:space="preserve">Description of the scope of application of the  comprehensive risk measure models </t>
    </r>
    <r>
      <rPr>
        <sz val="10"/>
        <color theme="1"/>
        <rFont val="Calibri"/>
        <family val="2"/>
        <scheme val="minor"/>
      </rPr>
      <t>for which the competent authority has granted permission,</t>
    </r>
    <r>
      <rPr>
        <i/>
        <sz val="10"/>
        <color theme="1"/>
        <rFont val="Calibri"/>
        <family val="2"/>
        <scheme val="minor"/>
      </rPr>
      <t xml:space="preserve"> including which entities in the group use these models and how the models represent all the models used at the group level, including the percentage of own funds requirements covered by the models /or if the same models of IRC is used for all entities with market risk exposure</t>
    </r>
  </si>
  <si>
    <r>
      <rPr>
        <b/>
        <sz val="10"/>
        <color rgb="FF000000"/>
        <rFont val="Calibri"/>
        <family val="2"/>
        <scheme val="minor"/>
      </rPr>
      <t>Point (ii) of Article 455(a) CRR</t>
    </r>
    <r>
      <rPr>
        <sz val="10"/>
        <color rgb="FF000000"/>
        <rFont val="Calibri"/>
        <family val="2"/>
        <scheme val="minor"/>
      </rPr>
      <t xml:space="preserve">
General description of the methodology used for correlation trading, including:</t>
    </r>
  </si>
  <si>
    <t xml:space="preserve">Information about the overall modelling approach (choice of model correlation between default/migrations and spread: (i) separate but correlated stochastic processes driving migration/default and spread movement; (ii) spread changes driving migration/default; or (iii) default/migrations driving spread changes); </t>
  </si>
  <si>
    <t xml:space="preserve">Information used to calibrate the parameters of the base correlation: LGD pricing of the tranches (constant or stochastic); </t>
  </si>
  <si>
    <t xml:space="preserve">Information on the choice of whether to age positions (profits and losses based on the simulated market movement in the model calculated based on the time to expiry of each position at the end of the 1-year capital horizon or using their time to expiry at the calculation date); </t>
  </si>
  <si>
    <t xml:space="preserve">Approach used to determine liquidity horizons. </t>
  </si>
  <si>
    <t xml:space="preserve">Methodology used to achieve a capital assessment that is consistent with the required soundness standard. </t>
  </si>
  <si>
    <r>
      <rPr>
        <b/>
        <sz val="10"/>
        <color theme="1"/>
        <rFont val="Calibri"/>
        <family val="2"/>
        <scheme val="minor"/>
      </rPr>
      <t xml:space="preserve">Point (iii) of Article 455(a) CRR
</t>
    </r>
    <r>
      <rPr>
        <sz val="10"/>
        <color theme="1"/>
        <rFont val="Calibri"/>
        <family val="2"/>
        <scheme val="minor"/>
      </rPr>
      <t xml:space="preserve">
Description of stress testing applied to the modelling parameters (main scenarios developed to capture the characteristics of the portfolios to which the comprehensive risk measure models apply at the group level).</t>
    </r>
  </si>
  <si>
    <r>
      <rPr>
        <b/>
        <sz val="10"/>
        <color theme="1"/>
        <rFont val="Calibri"/>
        <family val="2"/>
        <scheme val="minor"/>
      </rPr>
      <t>Point (iv) of Article 455(a) CRR</t>
    </r>
    <r>
      <rPr>
        <sz val="10"/>
        <color theme="1"/>
        <rFont val="Calibri"/>
        <family val="2"/>
        <scheme val="minor"/>
      </rPr>
      <t xml:space="preserve">
Description of the approach used for backtesting/validating the accuracy and internal consistency of data and parameters used for the comprehensive risk measure internal models and modelling processes. </t>
    </r>
  </si>
  <si>
    <r>
      <rPr>
        <b/>
        <sz val="10"/>
        <color theme="1"/>
        <rFont val="Calibri"/>
        <family val="2"/>
        <scheme val="minor"/>
      </rPr>
      <t>Point (f) of Article 455 CRR</t>
    </r>
    <r>
      <rPr>
        <sz val="10"/>
        <color theme="1"/>
        <rFont val="Calibri"/>
        <family val="2"/>
        <scheme val="minor"/>
      </rPr>
      <t xml:space="preserve">
Information on weighted average liquidity horizon for each subportfolio covered by the internal models for incremental default and migration risk and for correlation trading</t>
    </r>
  </si>
  <si>
    <t>Template EU MR2-A - Market risk under the internal Model Approach (IMA)</t>
  </si>
  <si>
    <t>Own funds requirements</t>
  </si>
  <si>
    <r>
      <t>VaR</t>
    </r>
    <r>
      <rPr>
        <sz val="10"/>
        <color theme="1"/>
        <rFont val="Calibri"/>
        <family val="2"/>
        <scheme val="minor"/>
      </rPr>
      <t xml:space="preserve"> (higher of values a and b)</t>
    </r>
  </si>
  <si>
    <t xml:space="preserve">Previous day’s VaR (VaRt-1) </t>
  </si>
  <si>
    <t>Multiplication factor (mc)  x average of previous 60 working days (VaRavg)</t>
  </si>
  <si>
    <r>
      <t xml:space="preserve">SVaR </t>
    </r>
    <r>
      <rPr>
        <sz val="10"/>
        <color theme="1"/>
        <rFont val="Calibri"/>
        <family val="2"/>
        <scheme val="minor"/>
      </rPr>
      <t>(higher of values a and b)</t>
    </r>
  </si>
  <si>
    <t>Latest available SVaR (SVaRt-1))</t>
  </si>
  <si>
    <t>Multiplication factor (ms)  x average of previous 60 working days (sVaRavg)</t>
  </si>
  <si>
    <r>
      <t xml:space="preserve">IRC </t>
    </r>
    <r>
      <rPr>
        <sz val="10"/>
        <color theme="1"/>
        <rFont val="Calibri"/>
        <family val="2"/>
        <scheme val="minor"/>
      </rPr>
      <t>(higher of values a and b)</t>
    </r>
  </si>
  <si>
    <t>Most recent IRC measure</t>
  </si>
  <si>
    <t>12 weeks average IRC measure</t>
  </si>
  <si>
    <r>
      <rPr>
        <b/>
        <sz val="10"/>
        <color theme="1"/>
        <rFont val="Calibri"/>
        <family val="2"/>
        <scheme val="minor"/>
      </rPr>
      <t xml:space="preserve">Comprehensive risk measure </t>
    </r>
    <r>
      <rPr>
        <sz val="10"/>
        <color theme="1"/>
        <rFont val="Calibri"/>
        <family val="2"/>
        <scheme val="minor"/>
      </rPr>
      <t>(higher of values a, b and c)</t>
    </r>
  </si>
  <si>
    <t>Most recent risk measure of comprehensive risk measure</t>
  </si>
  <si>
    <t>12 weeks average of comprehensive risk measure</t>
  </si>
  <si>
    <t>Comprehensive risk measure Floor</t>
  </si>
  <si>
    <t xml:space="preserve">Other </t>
  </si>
  <si>
    <t>Template EU MR2-B - RWA flow statements of market risk exposures under the IMA</t>
  </si>
  <si>
    <t>VaR</t>
  </si>
  <si>
    <t>SVaR</t>
  </si>
  <si>
    <t>IRC</t>
  </si>
  <si>
    <t>Comprehensive risk measure</t>
  </si>
  <si>
    <t>Total RWAs</t>
  </si>
  <si>
    <t xml:space="preserve">RWAs at previous period end </t>
  </si>
  <si>
    <t>1a</t>
  </si>
  <si>
    <t>Regulatory adjustment</t>
  </si>
  <si>
    <t>1b</t>
  </si>
  <si>
    <t xml:space="preserve">RWAs at the previous quarter-end (end of the day) </t>
  </si>
  <si>
    <t xml:space="preserve">Movement in risk levels </t>
  </si>
  <si>
    <t xml:space="preserve">Model updates/changes </t>
  </si>
  <si>
    <t>Methodology and policy</t>
  </si>
  <si>
    <t xml:space="preserve">Acquisitions and disposals </t>
  </si>
  <si>
    <t xml:space="preserve">Foreign exchange movements </t>
  </si>
  <si>
    <t>8a</t>
  </si>
  <si>
    <t xml:space="preserve">RWAs at the end of the disclosure period (end of the day) </t>
  </si>
  <si>
    <t>8b</t>
  </si>
  <si>
    <t xml:space="preserve">RWAs at the end of the disclosure period </t>
  </si>
  <si>
    <t>Template EU MR3 - IMA values for trading portfolios</t>
  </si>
  <si>
    <t xml:space="preserve">VaR (10 day 99%) </t>
  </si>
  <si>
    <t>Maximum value</t>
  </si>
  <si>
    <t>Average value</t>
  </si>
  <si>
    <t xml:space="preserve">Minimum value </t>
  </si>
  <si>
    <t>Period end</t>
  </si>
  <si>
    <t>SVaR (10 day 99%)</t>
  </si>
  <si>
    <t>IRC (99.9%)</t>
  </si>
  <si>
    <t xml:space="preserve">Comprehensive risk measure (99.9%) </t>
  </si>
  <si>
    <t>Template EU MR4 - Comparison of VaR estimates with gains/losses</t>
  </si>
  <si>
    <r>
      <t>Institutions must present an analysis of ‘outliers’ (backtesting exceptions as per Article 366 CRR) in backtested results,</t>
    </r>
    <r>
      <rPr>
        <i/>
        <sz val="10"/>
        <color theme="1"/>
        <rFont val="Calibri"/>
        <family val="2"/>
        <scheme val="minor"/>
      </rPr>
      <t xml:space="preserve"> specifying the dates and the corresponding excess (VaR-P&amp;L), including at least the key drivers of the exceptions, with similar comparisons for actual P&amp;L and hypothetical P&amp;L (as per Article 366 CRR).</t>
    </r>
  </si>
  <si>
    <t>Information about actual gains/losses, and especially to clarify whether they include reserves and, if not, how reserves are integrated into the backtesting process.</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</si>
  <si>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</si>
  <si>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</si>
  <si>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</si>
  <si>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</si>
  <si>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Table EU ORA - Qualitative information on operational risk</t>
  </si>
  <si>
    <t>Points (a), (b), (c) and(d) of Article 435(1) CRR</t>
  </si>
  <si>
    <t>Disclosure of the risk management objectives and policies</t>
  </si>
  <si>
    <t>Article 446 CRR</t>
  </si>
  <si>
    <t>Disclosure of the approaches for the assessment of minimum own funds requirements</t>
  </si>
  <si>
    <r>
      <t xml:space="preserve">Description of the AMA methodology approach used </t>
    </r>
    <r>
      <rPr>
        <i/>
        <sz val="10"/>
        <rFont val="Calibri"/>
        <family val="2"/>
        <scheme val="minor"/>
      </rPr>
      <t>(if applicable)</t>
    </r>
  </si>
  <si>
    <t>Article 454 CRRR</t>
  </si>
  <si>
    <r>
      <t xml:space="preserve">Disclose the use of insurance for risk mitigation in the Advanced Measurement Approach </t>
    </r>
    <r>
      <rPr>
        <i/>
        <sz val="10"/>
        <rFont val="Calibri"/>
        <family val="2"/>
        <scheme val="minor"/>
      </rPr>
      <t>(if applicable)</t>
    </r>
  </si>
  <si>
    <t xml:space="preserve"> Template EU OR1 - Operational risk own funds requirements and risk-weighted exposure amounts</t>
  </si>
  <si>
    <t>Banking activities</t>
  </si>
  <si>
    <t>Relevant indicator</t>
  </si>
  <si>
    <t>Year-3</t>
  </si>
  <si>
    <t>Year-2</t>
  </si>
  <si>
    <t>Last year</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</si>
  <si>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</si>
  <si>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</si>
  <si>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</si>
  <si>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</si>
  <si>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</si>
  <si>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Table EU  REMA - Remuneration policy</t>
  </si>
  <si>
    <t>Institutions shall describe the main elements of their remuneration policies and how they implement these policies. In particular, the following elements, where relevant, shall be described:</t>
  </si>
  <si>
    <t>Information relating to the bodies that oversee remuneration. Disclosures shall include:</t>
  </si>
  <si>
    <t>•</t>
  </si>
  <si>
    <t>Name, composition and mandate of the main body (management body or remuneration committee as applicable) overseeing the remuneration policy and the number of meetings held by that main body during the financial year.</t>
  </si>
  <si>
    <t>External consultants whose advice has been sought, the body by which they were commissioned, and in which areas of the remuneration framework.</t>
  </si>
  <si>
    <t>A description of the scope of the institution’s remuneration policy (eg by regions, business lines), including the extent to which it is applicable to subsidiaries and branches located in third countries.</t>
  </si>
  <si>
    <t>A description of the staff or categories of staff whose professional activities have a material impact on institutions' risk profile.</t>
  </si>
  <si>
    <t>Information relating to the design and structure of the remuneration system for identified staff. Disclosures shall include:</t>
  </si>
  <si>
    <t>An overview of the key features and objectives of remuneration policy, and information about the decision-making process used for determining the remuneration policy and the role of the relevant stakeholders.</t>
  </si>
  <si>
    <t>Information on the criteria used for performance measurement and ex ante and ex post risk adjustment.</t>
  </si>
  <si>
    <t>Whether the management body or the remuneration committee where established reviewed the institution’s remuneration policy during the past year, and if so, an overview of any changes that were made, the reasons for those changes and their impact on remuneration.</t>
  </si>
  <si>
    <t>Information of how the institution ensures that staff in internal control functions are remunerated independently of the businesses they oversee.</t>
  </si>
  <si>
    <t>Policies and criteria applied for the award of guaranteed variable remuneration and severance payments.</t>
  </si>
  <si>
    <t>Description of the ways in which current and future risks are taken into account in the remuneration processes. Disclosures shall include an overview of the key risks, their measurement and how these measures affect remuneration.</t>
  </si>
  <si>
    <t>The ratios between fixed and variable remuneration set in accordance with point (g) of Article 94(1) CRD.</t>
  </si>
  <si>
    <t>Description of the ways in which the institution seeks to link performance during a performance measurement period with levels of remuneration. Disclosures shall include:</t>
  </si>
  <si>
    <t>An overview of main performance criteria and metrics for institution, business lines and individuals.</t>
  </si>
  <si>
    <t>An overview of how amounts of individual variable remuneration are linked to institution-wide and individual performance.</t>
  </si>
  <si>
    <t>Information on the criteria used to determine the balance between different types of instruments awarded including shares, equivalent ownership interest, options and other instruments.</t>
  </si>
  <si>
    <t>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</si>
  <si>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t>
  </si>
  <si>
    <t>An overview of the institution’s policy on deferral, payout in instrument, retention periods and vesting of variable remuneration including where it is different among staff or categories of staff.</t>
  </si>
  <si>
    <t>Information of the institution’ criteria for ex post adjustments (malus during deferral and clawback after vesting, if permitted by national law).</t>
  </si>
  <si>
    <t>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</si>
  <si>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</si>
  <si>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</si>
  <si>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Upon demand from the relevant Member State or competent authority, the total remuneration for each member of the management body or senior management.</t>
  </si>
  <si>
    <t>Information on whether the institution benefits from a derogation laid down in Article 94(3) CRD in accordance with point (k) of Article 450(1) CRR.</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</si>
  <si>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</si>
  <si>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(j)</t>
  </si>
  <si>
    <t>Large institutions shall disclose the quantitative information on the remuneration of their collective management body, differentiating between executive and non-executive members in accordance with Article 450(2) CRR.</t>
  </si>
  <si>
    <t xml:space="preserve">Template EU REM1 - 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</si>
  <si>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</si>
  <si>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</si>
  <si>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</si>
  <si>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</si>
  <si>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</si>
  <si>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</si>
  <si>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</si>
  <si>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</si>
  <si>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</si>
  <si>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</si>
  <si>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</si>
  <si>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</si>
  <si>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</si>
  <si>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</si>
  <si>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</si>
  <si>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</si>
  <si>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</si>
  <si>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</si>
  <si>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</si>
  <si>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</si>
  <si>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</si>
  <si>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</si>
  <si>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</si>
  <si>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</si>
  <si>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</si>
  <si>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</si>
  <si>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</si>
  <si>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</si>
  <si>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</si>
  <si>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</si>
  <si>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</si>
  <si>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</si>
  <si>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</si>
  <si>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</si>
  <si>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</si>
  <si>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</si>
  <si>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</si>
  <si>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</si>
  <si>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</si>
  <si>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</si>
  <si>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 xml:space="preserve">Template EU REM3 - Deferred remuneration </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</si>
  <si>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</si>
  <si>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</si>
  <si>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</si>
  <si>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</si>
  <si>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</si>
  <si>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</si>
  <si>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</si>
  <si>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</si>
  <si>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</si>
  <si>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</si>
  <si>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</si>
  <si>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</si>
  <si>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</si>
  <si>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</si>
  <si>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</si>
  <si>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</si>
  <si>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MB Management function</t>
  </si>
  <si>
    <t>Shares or equivalent ownership interests</t>
  </si>
  <si>
    <t>Total amount</t>
  </si>
  <si>
    <t>Template EU REM4 - Remuneration of 1 million EUR or more per year</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</si>
  <si>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</si>
  <si>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</si>
  <si>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</si>
  <si>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</si>
  <si>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</si>
  <si>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</si>
  <si>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</si>
  <si>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</si>
  <si>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</si>
  <si>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</si>
  <si>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</si>
  <si>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</si>
  <si>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</si>
  <si>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To be extended as appropriate, if further payment bands are needed.</t>
  </si>
  <si>
    <t>Template EU REM5 - Information on remuneration of staff whose professional activities have a material impact on institutions’ risk profile (identified staff)</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</si>
  <si>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</si>
  <si>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</si>
  <si>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</si>
  <si>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</si>
  <si>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</si>
  <si>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</si>
  <si>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</si>
  <si>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</si>
  <si>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</si>
  <si>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</si>
  <si>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</si>
  <si>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</si>
  <si>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</si>
  <si>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</si>
  <si>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</si>
  <si>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</si>
  <si>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</si>
  <si>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</si>
  <si>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</si>
  <si>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</si>
  <si>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</si>
  <si>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</si>
  <si>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</si>
  <si>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</si>
  <si>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</si>
  <si>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</si>
  <si>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Loans and advances other than loans on demand</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</si>
  <si>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</si>
  <si>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</si>
  <si>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</si>
  <si>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</si>
  <si>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Loans on demand</t>
  </si>
  <si>
    <t>Other collateral received</t>
  </si>
  <si>
    <t>Template EU AE3 - Sources of encumbrance</t>
  </si>
  <si>
    <t>Matching liabilities, contingent liabilities or securities lent</t>
  </si>
  <si>
    <t>Assets, collateral received and own
debt securities issued other than covered bonds and securitisations encumbered</t>
  </si>
  <si>
    <t>Carrying amount of selected financial liabilities</t>
  </si>
  <si>
    <t>Table 1 - Qualitative information on Environmental risk</t>
  </si>
  <si>
    <t>in accordance with Article 449a CRR</t>
  </si>
  <si>
    <t>Business strategy and processes</t>
  </si>
  <si>
    <t>Adjustment of the institution's business strategy to integrate environmental factors and risks, taking into account the impact of environmental factors and risks on institution's business environment, business model, strategy and financial planning</t>
  </si>
  <si>
    <t>Objectives, targets and limits to assess and address environmental risk in short-term, medium-term and long-term, and performance assessment against these objectives, targets and limits, including forward-looking information in the design of business strategy and processes</t>
  </si>
  <si>
    <t>Current investment activities and (future) investment targets in sustainable economy and EU Taxonomy-aligned activities</t>
  </si>
  <si>
    <t>Policies and procedures relating to direct and indirect engagement with new or existing customers on their strategies to mitigate and reduce environmentally harmful activities</t>
  </si>
  <si>
    <t>Governance</t>
  </si>
  <si>
    <t>Responsibilities of the management body for setting the risk framework, supervising and managing the implementation of the objectives, strategy and policies in the context of environmental risk management relevant covering various transmission channels: such as physical, transition, and liability risks</t>
  </si>
  <si>
    <t xml:space="preserve">PhysicaI transmission channel (acute physical effects and chronic physical effects) </t>
  </si>
  <si>
    <t>(ii)</t>
  </si>
  <si>
    <t>Transition transmission channel</t>
  </si>
  <si>
    <t>(iii)</t>
  </si>
  <si>
    <t>Liability transmission channel</t>
  </si>
  <si>
    <t>Management body's integration of short-, medium- and long-term effects of environmental factors and risks in the risk appetite framework, organisational structure both within business lines and internal control functions</t>
  </si>
  <si>
    <t>Integration of measures to manage environmental factors and risks in internal governance arrangements, including setting environmental risk-related objectives, targets and limits, the role of risk committees, the allocation of tasks and responsibilities, and the feedback loop from risk management to the management body covering relevant transmission channels:</t>
  </si>
  <si>
    <t>Lines of reporting and frequency of reporting relating to environmental risk</t>
  </si>
  <si>
    <t>Alignment of the remuneration policy with institution's environmental risk-related objectives</t>
  </si>
  <si>
    <t>Risk management</t>
  </si>
  <si>
    <t>Definitions, methodologies and international standards on which the disclosures on environmental risks are based</t>
  </si>
  <si>
    <t>Processes to identify, measure and monitor activities and exposures (and collateral where applicable) sensitive to environmental risks, covering relevant transmission channels:</t>
  </si>
  <si>
    <t>Activities, commitments and exposures contributing to mitigate environmental risks, covering:</t>
  </si>
  <si>
    <t>Implementation of risk tools for identification, measurement and management of environmental (climate change and other environmental) risks</t>
  </si>
  <si>
    <t>Results and outcome of the risk tools implemented and the estimated impact of environmental risk on capital and liquidity risk profile</t>
  </si>
  <si>
    <t>Data availability, quality and accuracy, and efforts to improve data status</t>
  </si>
  <si>
    <t>Description of limits to environmental risks (as drivers of prudential risks) that are set, and triggering escalation and exclusion in the case of breaching these limits</t>
  </si>
  <si>
    <t>Description of the link (transmission channels) between environmental risks with credit risk, liquidity risk, market risk and operational risk in the risk management framework</t>
  </si>
  <si>
    <t>Table 2 - Qualitative information on Social risk</t>
  </si>
  <si>
    <t>Adjustment of the institution's business strategy to integrate social factors and risks taken into account the impact of social risk on the institution's business environment, business model, strategy and financial planning</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</si>
  <si>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</si>
  <si>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customers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</si>
  <si>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t>
  </si>
  <si>
    <t>Activities towards the community and society</t>
  </si>
  <si>
    <t>Employee relationships and labour standards</t>
  </si>
  <si>
    <t>Customer protection and product responsibility</t>
  </si>
  <si>
    <t>(iv)</t>
  </si>
  <si>
    <t>Human rights</t>
  </si>
  <si>
    <t>Integration of measures to manage social factors and risks in internal governance arrangements, including setting social risk-related objectives, targets and limits targets, the role of risk committees, the allocation of tasks and responsibilities, and the feedback loop from risk management to the management body</t>
  </si>
  <si>
    <t>Lines of reporting and frequency of reporting relating to social risk</t>
  </si>
  <si>
    <t>Alignment of the remuneration policy in line with institution's social risk-related objectives</t>
  </si>
  <si>
    <t>Definitions, methodologies and international standards on which the disclosures related to social risk are based</t>
  </si>
  <si>
    <t>Processes to identify and monitor activities and exposures sensitive to social risk, including description of the due diligence policies implemented by the institution to identify and assess risks related to social factors</t>
  </si>
  <si>
    <t>Activities, commitments and assets contributing to mitigate social risk</t>
  </si>
  <si>
    <t>Implementation of risk tools for identification and management of social risk</t>
  </si>
  <si>
    <t>Description of setting limits to social risk and cases to trigger escalation and exclusion in the case of breaching these limits</t>
  </si>
  <si>
    <t>Description of the link (transmission channels) between social risk with credit risk, liquidity risk, market risk and operational risk in the risk management framework</t>
  </si>
  <si>
    <t>Table 3 - Qualitative information on Governance risk</t>
  </si>
  <si>
    <t>Institution's integration in their governance arrangements governance performance of the counterparty, including committees of the highest governance body, committees responsible for decision-making on economic, environmental, and social topics</t>
  </si>
  <si>
    <t>Institution's accounting of the counterparty's highest governance body’s role in non-financial reporting</t>
  </si>
  <si>
    <t>Institution's integration in governance arrangements of the governance performance of their counterparties including:</t>
  </si>
  <si>
    <t>Ethical considerations</t>
  </si>
  <si>
    <t>Strategy and risk management</t>
  </si>
  <si>
    <t>Inclusiveness</t>
  </si>
  <si>
    <t>Transparency</t>
  </si>
  <si>
    <t>Institution's identification and monitoring of any significant conflict of interest in the operations of the counterparty and the way the counterparty handles such cases</t>
  </si>
  <si>
    <t>Institution's account for the counterparty's internal communication on critical concerns</t>
  </si>
  <si>
    <t>Institution's integration in risk management arrangements the governance performance of their counterparties considering:</t>
  </si>
  <si>
    <t>Template 1 - Banking book- Climate Change transition risk: Quality of exposures by sector</t>
  </si>
  <si>
    <t>r</t>
  </si>
  <si>
    <t>s</t>
  </si>
  <si>
    <t>t</t>
  </si>
  <si>
    <t>u</t>
  </si>
  <si>
    <t>v</t>
  </si>
  <si>
    <t>w</t>
  </si>
  <si>
    <t>z</t>
  </si>
  <si>
    <t>Of which non-performing exposures</t>
  </si>
  <si>
    <t>Sector/subsector</t>
  </si>
  <si>
    <t>A - Agriculture, forestry and fishing</t>
  </si>
  <si>
    <t>B - Mining and quarrying</t>
  </si>
  <si>
    <t>C - Manufacturing</t>
  </si>
  <si>
    <t>D - Electricity, gas, steam and air conditioning supply</t>
  </si>
  <si>
    <t>E - Water supply; sewerage, waste management and remediation activities</t>
  </si>
  <si>
    <t>F - Construction</t>
  </si>
  <si>
    <t>G - Wholesale and retail trade; repair of motor vehicles and motorcycles</t>
  </si>
  <si>
    <t>H - Transportation and storage</t>
  </si>
  <si>
    <t>L - Real estate activities</t>
  </si>
  <si>
    <t>I - Accommodation and food service activities</t>
  </si>
  <si>
    <t>K - Financial and insurance activities</t>
  </si>
  <si>
    <t xml:space="preserve"> &lt;= 5 years</t>
  </si>
  <si>
    <t>&gt; 5 year &lt;= 10 years</t>
  </si>
  <si>
    <t>&gt; 10 year &lt;= 20 years</t>
  </si>
  <si>
    <t>&gt; 20 years</t>
  </si>
  <si>
    <t>Average weighted maturity</t>
  </si>
  <si>
    <t>Level of energy efficiency (EPC label of collateral)</t>
  </si>
  <si>
    <t>A</t>
  </si>
  <si>
    <t>B</t>
  </si>
  <si>
    <t>C</t>
  </si>
  <si>
    <t>D</t>
  </si>
  <si>
    <t>E</t>
  </si>
  <si>
    <t>F</t>
  </si>
  <si>
    <t>G</t>
  </si>
  <si>
    <t>Loans collateralised by commercial immovable property</t>
  </si>
  <si>
    <t>Loans collateralised by residential immovable property</t>
  </si>
  <si>
    <t xml:space="preserve">Collateral obtained by taking possession: residential and commercial immovable properties </t>
  </si>
  <si>
    <t>…</t>
  </si>
  <si>
    <t>Sector</t>
  </si>
  <si>
    <t>Portfolio gross carrying amount (Mn EUR)</t>
  </si>
  <si>
    <t>Power</t>
  </si>
  <si>
    <t>Cement, clinker and lime production</t>
  </si>
  <si>
    <t>Repossessed colalterals</t>
  </si>
  <si>
    <t>Disclosure reference date T</t>
  </si>
  <si>
    <t>Climate Change Mitigation (CCM)</t>
  </si>
  <si>
    <t>Climate Change Adaptation (CCA)</t>
  </si>
  <si>
    <t>TOTAL (CCM + CCA)</t>
  </si>
  <si>
    <t>Of which environmentally sustainable</t>
  </si>
  <si>
    <t>Million EUR</t>
  </si>
  <si>
    <t>Of which specialised lending</t>
  </si>
  <si>
    <t>Of which transitional</t>
  </si>
  <si>
    <t>Of which enabling</t>
  </si>
  <si>
    <t>Of which adaptation</t>
  </si>
  <si>
    <t>Of which transitional/adaptation</t>
  </si>
  <si>
    <t>Loans and advances, debt securities and equity instruments not HfT eligible for GAR calculation</t>
  </si>
  <si>
    <t>Financial corporations</t>
  </si>
  <si>
    <t>of which management companies</t>
  </si>
  <si>
    <t>of which insurance undertakings</t>
  </si>
  <si>
    <t>of which loans collateralised by residential immovable property</t>
  </si>
  <si>
    <t>of which building renovation loans</t>
  </si>
  <si>
    <t>of which motor vehicle loans</t>
  </si>
  <si>
    <t>aa</t>
  </si>
  <si>
    <t>ab</t>
  </si>
  <si>
    <t>ac</t>
  </si>
  <si>
    <t>ad</t>
  </si>
  <si>
    <t>ae</t>
  </si>
  <si>
    <t>af</t>
  </si>
  <si>
    <t>Disclosure reference date T: KPIs on stock</t>
  </si>
  <si>
    <t>Disclosure reference date T: KPIs on flows</t>
  </si>
  <si>
    <t>Proportion of eligible assets funding taxonomy relevant sectors</t>
  </si>
  <si>
    <t>Proportion of total assets covered</t>
  </si>
  <si>
    <t>Proportion of new eligible assets funding taxonomy relevant sectors</t>
  </si>
  <si>
    <t>Proportion of total new assets covered</t>
  </si>
  <si>
    <t>Type of counterparty</t>
  </si>
  <si>
    <t>Type of financial instrument</t>
  </si>
  <si>
    <t>Gross carrying amount (million EUR)</t>
  </si>
  <si>
    <t>Qualitative information on the nature of the mitigating actions</t>
  </si>
  <si>
    <t xml:space="preserve">Table EU IRRBBA - Qualitative information on interest rate risks of non-trading book activities </t>
  </si>
  <si>
    <t>Free format text boxes for disclosure of qualitative information</t>
  </si>
  <si>
    <t>A description of how the institution defines IRRBB for purposes of risk control and measurement.</t>
  </si>
  <si>
    <t>Article 448.1 (e), first paragraph</t>
  </si>
  <si>
    <t>A description of the institution's overall IRRBB management and mitigation strategies.</t>
  </si>
  <si>
    <t>Article 448.1 (f)</t>
  </si>
  <si>
    <t>The periodicity of the calculation of the institution's IRRBB measures, and a description of the specific measures that the institution uses to gauge its sensitivity to IRRBB.</t>
  </si>
  <si>
    <t>Article 448.1 (e) (i) and (v); Article 448.2</t>
  </si>
  <si>
    <t>A description of the interest rate shock and stress scenarios that the institution uses to estimate changes in the economic value and in net interest income (if applicable).</t>
  </si>
  <si>
    <t>Article 448.1 (e) (iii); 
Article 448.2</t>
  </si>
  <si>
    <t>(e )</t>
  </si>
  <si>
    <t>A description of the key modelling and parametric assumptions different from those used for disclosure of template EU IRRBB1 (if applicable).</t>
  </si>
  <si>
    <t>Article 448.1 (e) (ii);
Article 448.2</t>
  </si>
  <si>
    <t>A high-level description of how the bank hedges its IRRBB, as well as the associated
accounting treatment (if applicable).</t>
  </si>
  <si>
    <t>Article 448.1 (e) (iv);
Article 448.2</t>
  </si>
  <si>
    <t>A description of key modelling and parametric assumptions used for the IRRBB measures in template EU IRRBB1 (if applicable).</t>
  </si>
  <si>
    <t>Article 448.1 (c);
Article 448.2</t>
  </si>
  <si>
    <t>Explanation of the significance of the IRRBB measures and of their significant variations since previous disclosures</t>
  </si>
  <si>
    <t xml:space="preserve">Article 448.1 (d) </t>
  </si>
  <si>
    <t>Any other relevant information regarding the IRRBB measures disclosed in template EU IRRBB1 (optional)</t>
  </si>
  <si>
    <t>(1) (2)</t>
  </si>
  <si>
    <t>Disclosure of the average and longest repricing maturity assigned to non-maturity deposits</t>
  </si>
  <si>
    <t xml:space="preserve">Article 448.1 (g) </t>
  </si>
  <si>
    <t>Template EU IRRBB1 - Interest rate risks of non-trading book activities</t>
  </si>
  <si>
    <t>Supervisory shock scenarios</t>
  </si>
  <si>
    <t>Changes of the economic value of equity</t>
  </si>
  <si>
    <t>Changes of the net interest income</t>
  </si>
  <si>
    <t>Current period</t>
  </si>
  <si>
    <t>Parallel up</t>
  </si>
  <si>
    <t xml:space="preserve">Parallel down </t>
  </si>
  <si>
    <t xml:space="preserve">Steepener </t>
  </si>
  <si>
    <t>Flattener</t>
  </si>
  <si>
    <t>Short rates up</t>
  </si>
  <si>
    <t>Short rates down</t>
  </si>
  <si>
    <t xml:space="preserve">EU KM2 - Key metrics - MREL and, where applicable, G-SII requirement for own funds and eligible liabilities  </t>
  </si>
  <si>
    <t>Minimum requirement for own funds and eligible liabilities (MREL)</t>
  </si>
  <si>
    <t xml:space="preserve">EU TLAC1 - Composition - MREL and, where applicable, G-SII Requirement for own funds and eligible liabilities </t>
  </si>
  <si>
    <t>EU-17a</t>
  </si>
  <si>
    <t>EU-22a</t>
  </si>
  <si>
    <t>Total exposure measure</t>
  </si>
  <si>
    <t>EU-26a</t>
  </si>
  <si>
    <t>Memorandum items</t>
  </si>
  <si>
    <t>EU ILAC - Internal loss absorbing capacity: internal MREL and, where applicable, requirement for own funds and eligible liabilities for non-EU G-SIIs</t>
  </si>
  <si>
    <t>Own funds and eligible liabilities</t>
  </si>
  <si>
    <t>EU-9a</t>
  </si>
  <si>
    <t>EU-9b</t>
  </si>
  <si>
    <t>Total risk exposure amount and total exposure measure</t>
  </si>
  <si>
    <t>EU TLAC2a: Creditor ranking - Entity that is not a resolution entity</t>
  </si>
  <si>
    <t>Insolvency ranking</t>
  </si>
  <si>
    <t>Sum of 1 to n</t>
  </si>
  <si>
    <t>(most junior)</t>
  </si>
  <si>
    <t>(most senior)</t>
  </si>
  <si>
    <t>Resolution entity</t>
  </si>
  <si>
    <t>Description of insolvency rank (free text)</t>
  </si>
  <si>
    <t>Liabilities and own funds including derivative liabilities</t>
  </si>
  <si>
    <t>of which excluded liabilities</t>
  </si>
  <si>
    <t>Liabilities and own funds less excluded liabilities</t>
  </si>
  <si>
    <t>Subset of liabilities and own funds less excluded liabilities that are own funds and eligible liabilities for the purpose of [choose as a appropriate: internal TLAC/internal MREL]</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</si>
  <si>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</si>
  <si>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</si>
  <si>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</si>
  <si>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</si>
  <si>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</si>
  <si>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t>EU TLAC2b: Creditor ranking - Entity that is not a resolution entity</t>
  </si>
  <si>
    <t>Own funds and eligible liabilities for the purpose of internal MREL</t>
  </si>
  <si>
    <t>of which  perpetual securities</t>
  </si>
  <si>
    <t>EU TLAC3b: creditor ranking - resolution entity</t>
  </si>
  <si>
    <t>Own funds and liabilities potentially eligible for meeting MREL</t>
  </si>
  <si>
    <t>Table EU AE4 - Accompanying narrative information</t>
  </si>
  <si>
    <t xml:space="preserve">     </t>
  </si>
  <si>
    <t>General narrative information on asset encumbrance</t>
  </si>
  <si>
    <t>Narrative information on the impact of the business model on assets encumbrance and the importance of encumbrance to the institution's business model, which  provides users with the context of the disclosures required in Template EU AE1 and EU AE2.</t>
  </si>
  <si>
    <t>Disclosure of LR qualitative information</t>
  </si>
  <si>
    <t>EU LIQA</t>
  </si>
  <si>
    <t>The level ofSB1Ø's NPL-ratio is below 5%</t>
  </si>
  <si>
    <t>SB1Ø has no securitisation portfolios as at reporting date</t>
  </si>
  <si>
    <t>SB1Ø does not calculate market risk under pillar 1</t>
  </si>
  <si>
    <t>SB1Ø has no credit derivatives as at reporting date</t>
  </si>
  <si>
    <t>SB1Ø uses the standardised approach to counterparty credit risk</t>
  </si>
  <si>
    <t>Explanation</t>
  </si>
  <si>
    <t>Q4 2022</t>
  </si>
  <si>
    <t>Chapter 1 and 2 in qualitive disclosures</t>
  </si>
  <si>
    <t>Gross carrying amount (Mln EUR)</t>
  </si>
  <si>
    <t>Accumulated impairment, accumulated negative changes in fair value due to credit risk and provisions (Mln EUR)</t>
  </si>
  <si>
    <t>GHG financed emissions (scope 1, scope 2 and scope 3 emissions of the counterparty) (in tons of CO2 equivalent)</t>
  </si>
  <si>
    <t>GHG emissions (column i): gross carrying amount percentage of the portfolio derived from company-specific reporting</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</si>
  <si>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</si>
  <si>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</si>
  <si>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</si>
  <si>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Stage 2 exposures</t>
  </si>
  <si>
    <t>Of which Scope 3 financed emissions</t>
  </si>
  <si>
    <t>Exposures towards sectors that highly contribute to climate change*</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</si>
  <si>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</si>
  <si>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</si>
  <si>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</si>
  <si>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</si>
  <si>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</si>
  <si>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</si>
  <si>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</si>
  <si>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</si>
  <si>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</si>
  <si>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</si>
  <si>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</si>
  <si>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</si>
  <si>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</si>
  <si>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</si>
  <si>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</si>
  <si>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</si>
  <si>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</si>
  <si>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</si>
  <si>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</si>
  <si>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</si>
  <si>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</si>
  <si>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</si>
  <si>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</si>
  <si>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</si>
  <si>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</si>
  <si>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</si>
  <si>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</si>
  <si>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</si>
  <si>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</si>
  <si>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D35.1 - Electric power generation, transmission and distribution</t>
  </si>
  <si>
    <t>D35.11 - Production of electricity</t>
  </si>
  <si>
    <t>D35.2 - Manufacture of gas; distribution of gaseous fuels through mains</t>
  </si>
  <si>
    <t>D35.3 - Steam and air conditioning supply</t>
  </si>
  <si>
    <t>F.41 - Construction of buildings</t>
  </si>
  <si>
    <t>F.42 - Civil engineering</t>
  </si>
  <si>
    <t>F.43 - Specialised construction activities</t>
  </si>
  <si>
    <t>H.49 - Land transport and transport via pipelines</t>
  </si>
  <si>
    <t>H.50 - Water transport</t>
  </si>
  <si>
    <t>H.51 - Air transport</t>
  </si>
  <si>
    <t>H.52 - Warehousing and support activities for transportation</t>
  </si>
  <si>
    <t>H.53 - Postal and courier activities</t>
  </si>
  <si>
    <t>Exposures towards sectors other than those that highly contribute to climate change*</t>
  </si>
  <si>
    <t>Exposures to other sectors (NACE codes J, M - U)</t>
  </si>
  <si>
    <t>Template 2: Banking book - Climate change transition risk: Loans collateralised by immovable property - Energy efficiency of the collateral</t>
  </si>
  <si>
    <t>Counterparty sector</t>
  </si>
  <si>
    <t>Total gross carrying amount amount (in MEUR)</t>
  </si>
  <si>
    <t>Level of energy efficiency (EP score in kWh/m² of collateral)</t>
  </si>
  <si>
    <t>Without EPC label of collateral</t>
  </si>
  <si>
    <t>0; &lt;= 100</t>
  </si>
  <si>
    <t>&gt; 100; &lt;= 200</t>
  </si>
  <si>
    <t>&gt; 200; &lt;= 300</t>
  </si>
  <si>
    <t>&gt; 300; &lt;= 400</t>
  </si>
  <si>
    <t>&gt; 400; &lt;= 500</t>
  </si>
  <si>
    <t>&gt; 500</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</si>
  <si>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</si>
  <si>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</si>
  <si>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</si>
  <si>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</si>
  <si>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</si>
  <si>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</si>
  <si>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</si>
  <si>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Template 3: Banking book - Climate change transition risk: Alignment metrics</t>
  </si>
  <si>
    <t>NACE Sectors (a minima)</t>
  </si>
  <si>
    <t>Alignment metric**</t>
  </si>
  <si>
    <t>Year of reference</t>
  </si>
  <si>
    <t>Distance to IEA NZE2050 in % ***</t>
  </si>
  <si>
    <t>Target (year of reference + 3 years)</t>
  </si>
  <si>
    <t>Please refer to the list below*</t>
  </si>
  <si>
    <t xml:space="preserve">Fossil fuel combustion </t>
  </si>
  <si>
    <t>Automotive</t>
  </si>
  <si>
    <t>Aviation</t>
  </si>
  <si>
    <t xml:space="preserve">Maritime transport </t>
  </si>
  <si>
    <t xml:space="preserve">Iron and steel, coke, and metal ore production </t>
  </si>
  <si>
    <t>Chemicals</t>
  </si>
  <si>
    <t>… potential additions relavant to the business model of the institution</t>
  </si>
  <si>
    <t>*** PiT distance to 2030 NZE2050 scenario in %  (for each metric)</t>
  </si>
  <si>
    <t>* List of NACE sectors to be considered</t>
  </si>
  <si>
    <t>IEA sector</t>
  </si>
  <si>
    <t>Column b - NACE Sectors (a minima) - Sectors required</t>
  </si>
  <si>
    <t>**Examples of metrics - non-exhaustive list. Institutions shall apply metrics defined by the IEA scenario</t>
  </si>
  <si>
    <t>Sector in the tempalte</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</si>
  <si>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</si>
  <si>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</si>
  <si>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</si>
  <si>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</si>
  <si>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</si>
  <si>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</si>
  <si>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</si>
  <si>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</si>
  <si>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</si>
  <si>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</si>
  <si>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</si>
  <si>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</si>
  <si>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</si>
  <si>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</si>
  <si>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</si>
  <si>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</si>
  <si>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Template 4: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</si>
  <si>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</si>
  <si>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</si>
  <si>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</si>
  <si>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</si>
  <si>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</si>
  <si>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Template 5: Banking book - Climate change physical risk: Exposures subject to physical risk</t>
  </si>
  <si>
    <t xml:space="preserve">o </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</si>
  <si>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</si>
  <si>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</si>
  <si>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</si>
  <si>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</si>
  <si>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</si>
  <si>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</si>
  <si>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</si>
  <si>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Other relevant sectors (breakdown below where relevant)</t>
  </si>
  <si>
    <t>Template 6. Summary of GAR KPIs</t>
  </si>
  <si>
    <t>KPI</t>
  </si>
  <si>
    <t>% coverage (over total assets)*</t>
  </si>
  <si>
    <t>Climate change mitigation</t>
  </si>
  <si>
    <t>Climate change adaptation</t>
  </si>
  <si>
    <t>Total (Climate change mitigation + Climate change adaptation)</t>
  </si>
  <si>
    <t>GAR stock</t>
  </si>
  <si>
    <t>GAR flow</t>
  </si>
  <si>
    <t>* % of assets covered by the KPI over banks´ total assets</t>
  </si>
  <si>
    <t>Template 7 - Mitigating actions: Assets for the calculation of GAR</t>
  </si>
  <si>
    <t xml:space="preserve">Total gross carrying amount </t>
  </si>
  <si>
    <t>Of which towards taxonomy relevant sectors (Taxonomy-eligible)</t>
  </si>
  <si>
    <t>Of which environmentally sustainable (Taxonomy-aligned)</t>
  </si>
  <si>
    <t>GAR - Covered assets in both numerator and denominator</t>
  </si>
  <si>
    <t xml:space="preserve">Financial corporations </t>
  </si>
  <si>
    <t>Debt securities, including UoP</t>
  </si>
  <si>
    <t>of which investment firms</t>
  </si>
  <si>
    <t>of which  management companies</t>
  </si>
  <si>
    <t>Non-financial corporations (subject to NFRD disclosure obligations)</t>
  </si>
  <si>
    <t>Local governments financing</t>
  </si>
  <si>
    <t>Housing financing</t>
  </si>
  <si>
    <t>Other local governments financing</t>
  </si>
  <si>
    <t>TOTAL GAR ASSETS</t>
  </si>
  <si>
    <t xml:space="preserve">Assets excluded from the numerator for GAR calculation (covered in the denominator) </t>
  </si>
  <si>
    <t>EU Non-financial corporations (not subject to NFRD disclosure obligations)</t>
  </si>
  <si>
    <t>Non-EU Non-financial corporations (not subject to NFRD disclosure obligations)</t>
  </si>
  <si>
    <t>Derivatives</t>
  </si>
  <si>
    <t>On demand interbank loans</t>
  </si>
  <si>
    <t>Cash and cash-related assets</t>
  </si>
  <si>
    <t>Other assets (e.g. Goodwill, commodities etc.)</t>
  </si>
  <si>
    <t>TOTAL ASSETS IN THE DENOMINATOR (GAR)</t>
  </si>
  <si>
    <r>
      <t>Other assets excluded from both the numerator and denominator for GAR</t>
    </r>
    <r>
      <rPr>
        <b/>
        <strike/>
        <sz val="11"/>
        <color rgb="FFFF0000"/>
        <rFont val="Calibri"/>
        <family val="2"/>
        <scheme val="minor"/>
      </rPr>
      <t xml:space="preserve"> </t>
    </r>
    <r>
      <rPr>
        <b/>
        <sz val="11"/>
        <color theme="1"/>
        <rFont val="Calibri"/>
        <family val="2"/>
        <scheme val="minor"/>
      </rPr>
      <t xml:space="preserve">calculation </t>
    </r>
  </si>
  <si>
    <t>Sovereigns</t>
  </si>
  <si>
    <t>Central banks exposure</t>
  </si>
  <si>
    <t>Trading book</t>
  </si>
  <si>
    <t>TOTAL ASSETS EXCLUDED FROM NUMERATOR AND DENOMINATOR</t>
  </si>
  <si>
    <t>TOTAL ASSETS</t>
  </si>
  <si>
    <t>Template 8 - GAR (%)</t>
  </si>
  <si>
    <t>%  (compared to total covered assets in the denominator)</t>
  </si>
  <si>
    <t>GAR</t>
  </si>
  <si>
    <t>Non-financial corporations subject to NFRD disclosure obligations</t>
  </si>
  <si>
    <t>Local government financing</t>
  </si>
  <si>
    <t>Template 9 - Mitigating actions: BTAR</t>
  </si>
  <si>
    <t>Template 9.1 - Mitigating actions: Assets for the calculation of BTAR</t>
  </si>
  <si>
    <t>Total GAR Assets</t>
  </si>
  <si>
    <r>
      <t xml:space="preserve">Assets excluded from the numerator for GAR calculation (covered in the denominator) </t>
    </r>
    <r>
      <rPr>
        <b/>
        <sz val="11"/>
        <rFont val="Calibri"/>
        <family val="2"/>
        <scheme val="minor"/>
      </rPr>
      <t>but included in the numerator and denominator of the BTAR</t>
    </r>
  </si>
  <si>
    <t>of which loans collateralised by commercial immovable property</t>
  </si>
  <si>
    <t>TOTAL BTAR ASSETS</t>
  </si>
  <si>
    <t>Assets excluded from the numerator of BTAR (covered in the denominator)</t>
  </si>
  <si>
    <t>TOTAL ASSETS IN THE DENOMINATOR</t>
  </si>
  <si>
    <t xml:space="preserve">Other assets excluded from both the numerator and denominator for BTAR calculation </t>
  </si>
  <si>
    <t>Template 9.2 - BTAR %</t>
  </si>
  <si>
    <t>BTAR</t>
  </si>
  <si>
    <t>EU Non-financial corporations not subject to NFRD disclosure obligations</t>
  </si>
  <si>
    <t>Non-EU country counterparties not subject to NFRD disclosure obligations</t>
  </si>
  <si>
    <t>Template 9.3 - Summary table - BTAR %</t>
  </si>
  <si>
    <t>Climate change mitigation (CCM)</t>
  </si>
  <si>
    <t>Climate change adaptation (CCA)</t>
  </si>
  <si>
    <t>Total (CCM + CCA)</t>
  </si>
  <si>
    <t>BTAR stock</t>
  </si>
  <si>
    <t>BTAR flow</t>
  </si>
  <si>
    <t>Template 10 - Other climate change mitigating actions that are not covered in the EU Taxonomy</t>
  </si>
  <si>
    <t>Type of risk mitigated (Climate change transition risk)</t>
  </si>
  <si>
    <t>Type of risk mitigated (Climate change physical risk)</t>
  </si>
  <si>
    <t>Bonds (e.g. green, sustainable, sustainability-linked under standards other than the EU standards)</t>
  </si>
  <si>
    <t>Of which building renovation loans</t>
  </si>
  <si>
    <t>Other counterparties</t>
  </si>
  <si>
    <t>Loans (e.g. green, sustainable, sustainability-linked under standards other than the EU standards)</t>
  </si>
  <si>
    <t>Banking book- Climate Change transition risk: Credit quality of exposures by sector, emissions and residual maturity</t>
  </si>
  <si>
    <t>Banking book - Climate change transition risk: Loans collateralised by immovable property - Energy efficiency of the collateral</t>
  </si>
  <si>
    <t>Banking book - Climate change transition risk: Alignment metrics</t>
  </si>
  <si>
    <t>Banking book - Climate change transition risk: Exposures to top 20 carbon-intensive firms</t>
  </si>
  <si>
    <t>Banking book - Climate change physical risk: Exposures subject to physical risk</t>
  </si>
  <si>
    <t>Summary of GAR KPIs</t>
  </si>
  <si>
    <t>Mitigating actions: Assets for the calculation of GAR</t>
  </si>
  <si>
    <t>GAR (%)</t>
  </si>
  <si>
    <t>Other climate change mitigating actions that are not covered in the EU Taxonomy</t>
  </si>
  <si>
    <t>Mitigating actions: BTAR</t>
  </si>
  <si>
    <t xml:space="preserve">   of which: covered bonds</t>
  </si>
  <si>
    <t xml:space="preserve">   of which: securitisations</t>
  </si>
  <si>
    <t xml:space="preserve">   of which: issued by general governments</t>
  </si>
  <si>
    <t xml:space="preserve">   of which: issued by financial corporations</t>
  </si>
  <si>
    <t xml:space="preserve">   of which: issued by non-financial corporations</t>
  </si>
  <si>
    <t>Collateral received by the disclosing institution</t>
  </si>
  <si>
    <t xml:space="preserve">Own debt securities issued other than own covered bonds or securitisations </t>
  </si>
  <si>
    <t>Own covered bonds and securitisation issued and not yet pledged</t>
  </si>
  <si>
    <t>Total collateral Received and own debt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</si>
  <si>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</si>
  <si>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</si>
  <si>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</si>
  <si>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</si>
  <si>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</si>
  <si>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</si>
  <si>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</si>
  <si>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</si>
  <si>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</si>
  <si>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</si>
  <si>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</si>
  <si>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</si>
  <si>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</si>
  <si>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</si>
  <si>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</si>
  <si>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</si>
  <si>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On-balance sheet items (excluding derivatives, SFTs, but including collateral)</t>
  </si>
  <si>
    <t>Gross-up for derivatives collateral provided where deducted from the balance sheet assets pursuant to the applicable accounting framework</t>
  </si>
  <si>
    <t>(Adjustment for securities received under securities financing transactions that are recognised as an asset)</t>
  </si>
  <si>
    <t>(General credit risk adjustments to on-balance sheet items)</t>
  </si>
  <si>
    <t xml:space="preserve">Total on-balance sheet exposures (excluding derivatives and SFTs) </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</si>
  <si>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</si>
  <si>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</si>
  <si>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</si>
  <si>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</si>
  <si>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</si>
  <si>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</si>
  <si>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</si>
  <si>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</si>
  <si>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</si>
  <si>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</si>
  <si>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</si>
  <si>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</si>
  <si>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</si>
  <si>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Gross SFT assets (with no recognition of netting), after adjustment for sales accounting transactions</t>
  </si>
  <si>
    <t>EU-16a</t>
  </si>
  <si>
    <t xml:space="preserve">Derogation for SFTs: Counterparty credit risk exposure in accordance with Articles 429e(5) and 222 CRR </t>
  </si>
  <si>
    <t>Agent transaction exposures</t>
  </si>
  <si>
    <t>(Exempted CCP leg of client-cleared SFT exposure)</t>
  </si>
  <si>
    <t>(General provisions deducted in determining Tier 1 capital and specific provisions associated with off-balance sheet exposures)</t>
  </si>
  <si>
    <t>Off-balance sheet exposures</t>
  </si>
  <si>
    <t>Excluded exposures</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</si>
  <si>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</si>
  <si>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</si>
  <si>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</si>
  <si>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</si>
  <si>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</si>
  <si>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</si>
  <si>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</si>
  <si>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</si>
  <si>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</si>
  <si>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</si>
  <si>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</si>
  <si>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</si>
  <si>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</si>
  <si>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</si>
  <si>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</si>
  <si>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</si>
  <si>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</si>
  <si>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</si>
  <si>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</si>
  <si>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</si>
  <si>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</si>
  <si>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</si>
  <si>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</si>
  <si>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</si>
  <si>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</si>
  <si>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</si>
  <si>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 xml:space="preserve">Additional own funds requirements to address the risk of excessive leverage (%) </t>
  </si>
  <si>
    <t>EU-26b</t>
  </si>
  <si>
    <t xml:space="preserve">     of which: to be made up of CET1 capital (percentage points)</t>
  </si>
  <si>
    <t>Leverage ratio buffer requirement (%)</t>
  </si>
  <si>
    <t>EU-27a</t>
  </si>
  <si>
    <t>Overall leverage ratio requirement (%)</t>
  </si>
  <si>
    <t>EU-27b</t>
  </si>
  <si>
    <t>Choice on transitional arrangements for the definition of the capital measure</t>
  </si>
  <si>
    <t>NA</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</si>
  <si>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</si>
  <si>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</si>
  <si>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</si>
  <si>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</si>
  <si>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</si>
  <si>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</si>
  <si>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</si>
  <si>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</si>
  <si>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</si>
  <si>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Choice on transitional arrangements and relevant exposures</t>
  </si>
  <si>
    <t>EU LR1</t>
  </si>
  <si>
    <t>EU LR2</t>
  </si>
  <si>
    <t>EU LR3</t>
  </si>
  <si>
    <t>Unless otherwise stated, figures in the templates are figures for SpareBank 1 Østlandet Group - regulatory consolidation. All amounts are in NOK million.</t>
  </si>
  <si>
    <t>EU CR9</t>
  </si>
  <si>
    <t>No insurance participations due to CRD-IV consolidation</t>
  </si>
  <si>
    <t>S001 - Total</t>
  </si>
  <si>
    <t>S002 - Total</t>
  </si>
  <si>
    <t>S007 - Corporates SME</t>
  </si>
  <si>
    <t>S009 - Corporates - Specialised Lending</t>
  </si>
  <si>
    <t>S008 - Corporates SME</t>
  </si>
  <si>
    <t>S011 - Corporates - Other</t>
  </si>
  <si>
    <t>S013 - Retail - Secured by immovable property SME</t>
  </si>
  <si>
    <t>S014 - Retail - Secured by immovable property non-SME</t>
  </si>
  <si>
    <t>S016 - Retail - Other SME</t>
  </si>
  <si>
    <t>S017 - Retail - Other non-SME</t>
  </si>
  <si>
    <t>Qualitative information</t>
  </si>
  <si>
    <t xml:space="preserve">The liquidity buffer mainly consists of Level 1 assets. A small share is held as cash and central bank reserves, but the main part is highly rated SSAs and covered bonds. A minor part of the liquidity buffer is held in Level 2 assets. </t>
  </si>
  <si>
    <t>Derivate exposures and collateral calls is monitored at all times.</t>
  </si>
  <si>
    <t>None</t>
  </si>
  <si>
    <t xml:space="preserve">SpareBank 1 Østlandet shall have an adequate liquidity buffer consisting of high-quality liquid assets that can be converted into cash to meet liquidity needs for a 30 calendar day stress scenario. LCR is stable this quarter. </t>
  </si>
  <si>
    <t>SpareBank 1 Østlandet is financed by long-term securities issued in unsecured and covered bond format (SPABOL). The distribution of funding sources has not changed significantly this quarter.</t>
  </si>
  <si>
    <t>SpareBank 1 Østlandets LCR is well above the regulatory level for each observation period. The LCR is stable this quarter.</t>
  </si>
  <si>
    <t>The currency distribution of the LCR is closely monitored and there has been no currency mismatch during the period since LCR in NOK and EUR has been above 100 %.</t>
  </si>
  <si>
    <t>Not part of current disclosure requirements</t>
  </si>
  <si>
    <t>No deferred remuneration</t>
  </si>
  <si>
    <t>SpareBank 1 Bank og Regnskap AS</t>
  </si>
  <si>
    <t>SpareBank 1 Gjeldsinformasjon AS</t>
  </si>
  <si>
    <t>SpareBank 1 Kundepleie AS</t>
  </si>
  <si>
    <t>SpareBank 1 Forvaltning AS</t>
  </si>
  <si>
    <t>Associated company</t>
  </si>
  <si>
    <t>Credit information activities</t>
  </si>
  <si>
    <t>Development and distribution digital services</t>
  </si>
  <si>
    <t>No earners above threshold level</t>
  </si>
  <si>
    <t>Creditor ranking - Resolution entity</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</si>
  <si>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</si>
  <si>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</si>
  <si>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</si>
  <si>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</si>
  <si>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</si>
  <si>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</si>
  <si>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</si>
  <si>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</si>
  <si>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</si>
  <si>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4</t>
  </si>
  <si>
    <t>Total exposure measure of the resolution group</t>
  </si>
  <si>
    <t>5</t>
  </si>
  <si>
    <t>Own funds and eligible liabilities as percentage of the total exposure measure</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</si>
  <si>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</si>
  <si>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</si>
  <si>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</si>
  <si>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</si>
  <si>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</si>
  <si>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</si>
  <si>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</si>
  <si>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</si>
  <si>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</si>
  <si>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</si>
  <si>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</si>
  <si>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Minimum requirement for own funds and eligible liabilities (internal MREL)</t>
  </si>
  <si>
    <t>Applicable requirement and level of application</t>
  </si>
  <si>
    <t>Is the entity subject to a Non-EU G-SII Requirement for own funds and eligible liabilities? (Y/N)</t>
  </si>
  <si>
    <t>If EU 1 is answered by 'Yes', is the requirement applicable on a consolidated or individual basis? (C/I)</t>
  </si>
  <si>
    <t>EU-2a</t>
  </si>
  <si>
    <t>Is the entity subject to an internal MREL requirement? (Y/N)</t>
  </si>
  <si>
    <t>EU-2b</t>
  </si>
  <si>
    <t>If EU 2a is answered by 'Yes', is the requirement applicable on a consolidated or individual basis? (C/I)</t>
  </si>
  <si>
    <t>Common Equity Tier 1 capital (CET1)</t>
  </si>
  <si>
    <t>Eligible Additional Tier 1 instruments</t>
  </si>
  <si>
    <t>Eligible Tier 2 instruments</t>
  </si>
  <si>
    <t>Eligible own funds</t>
  </si>
  <si>
    <t>Eligible liabilities</t>
  </si>
  <si>
    <t>Of which permitted guarantees</t>
  </si>
  <si>
    <t>(Adjustments)</t>
  </si>
  <si>
    <t>Own funds and eligible liabilities items after adjustments</t>
  </si>
  <si>
    <t>Ratio of own funds and eligible liabilities</t>
  </si>
  <si>
    <t>Own funds and eligible liabilities (as a percentage of TREA)</t>
  </si>
  <si>
    <t>EU-13</t>
  </si>
  <si>
    <t>of which permitted guarantees</t>
  </si>
  <si>
    <t>EU-14</t>
  </si>
  <si>
    <t>EU-15</t>
  </si>
  <si>
    <t>EU-16</t>
  </si>
  <si>
    <t>CET1 (as a percentage of TREA) available after meeting the entity’s requirements</t>
  </si>
  <si>
    <t>EU-17</t>
  </si>
  <si>
    <t>Institution-specific combined buffer requirement</t>
  </si>
  <si>
    <t>Requirements</t>
  </si>
  <si>
    <t>EU-18</t>
  </si>
  <si>
    <t>Requirement expressed as a percentage of the total risk exposure amount</t>
  </si>
  <si>
    <t>EU-19</t>
  </si>
  <si>
    <t>of which may be met with guarantees</t>
  </si>
  <si>
    <t>EU-20</t>
  </si>
  <si>
    <t>Internal MREL expressed as percentage of the total exposure measure</t>
  </si>
  <si>
    <t>EU-22</t>
  </si>
  <si>
    <t>Total amount of excluded liabilities referred to in Article 72a(2) CRR</t>
  </si>
  <si>
    <t>Own funds and eligible liabilities and adjustments</t>
  </si>
  <si>
    <t>Additional Tier 1 capital (AT1)</t>
  </si>
  <si>
    <t>Tier 2 capital (T2)</t>
  </si>
  <si>
    <t>Own funds for the purpose of Articles 92a CRR and 45 BRRD</t>
  </si>
  <si>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</si>
  <si>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</si>
  <si>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</si>
  <si>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</si>
  <si>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</si>
  <si>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</si>
  <si>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</si>
  <si>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</si>
  <si>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</si>
  <si>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</si>
  <si>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</si>
  <si>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</si>
  <si>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</si>
  <si>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</si>
  <si>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</si>
  <si>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</si>
  <si>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</si>
  <si>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</si>
  <si>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Own funds and eligible liabilities (as a percentage of total risk exposure amount)</t>
  </si>
  <si>
    <t>Own funds and eligible liabilities (as a percentage of total exposure measure)</t>
  </si>
  <si>
    <t>CET1 (as a percentage of TREA) available after meeting the resolution group’s requirements</t>
  </si>
  <si>
    <t xml:space="preserve">Institution-specific combined buffer requirement </t>
  </si>
  <si>
    <t>EU-31a</t>
  </si>
  <si>
    <t>EU-32</t>
  </si>
  <si>
    <t>EU 4a</t>
  </si>
  <si>
    <t>EU 8b</t>
  </si>
  <si>
    <t>EU 19a</t>
  </si>
  <si>
    <t>EU 22a</t>
  </si>
  <si>
    <t>EU 23a</t>
  </si>
  <si>
    <t>EU 23b</t>
  </si>
  <si>
    <t>EU 23c</t>
  </si>
  <si>
    <t xml:space="preserve">Of which the standardised approach </t>
  </si>
  <si>
    <t xml:space="preserve">Of which the Foundation IRB (F-IRB) approach </t>
  </si>
  <si>
    <t>Of which:  slotting approach</t>
  </si>
  <si>
    <t>Of which: equities under the simple riskweighted approach</t>
  </si>
  <si>
    <t xml:space="preserve">Of which the Advanced IRB (A-IRB) approach </t>
  </si>
  <si>
    <t>Of which internal model method (IMM)</t>
  </si>
  <si>
    <t>Of which exposures to a CCP</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</si>
  <si>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</si>
  <si>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</si>
  <si>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</si>
  <si>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</si>
  <si>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</si>
  <si>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</si>
  <si>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</si>
  <si>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Of which 1250%</t>
  </si>
  <si>
    <t>Position, foreign exchange and commodities risks (Market risk)</t>
  </si>
  <si>
    <t xml:space="preserve">Of which IMA </t>
  </si>
  <si>
    <t>Large exposures</t>
  </si>
  <si>
    <t xml:space="preserve">Of which basic indicator approach </t>
  </si>
  <si>
    <t xml:space="preserve">Of which standardised approach </t>
  </si>
  <si>
    <t xml:space="preserve">Of which advanced measurement approach </t>
  </si>
  <si>
    <t>Amounts below the thresholds for deduction (subject
to 250% risk weight) (For information)</t>
  </si>
  <si>
    <t>Leverage ratio buffer and overall leverage ratio requirement (as a percentage of total exposure measure)</t>
  </si>
  <si>
    <t>Leverage ratio (%)</t>
  </si>
  <si>
    <t xml:space="preserve">Additional own funds requirements to address risks other than the risk of excessive leverage (%) </t>
  </si>
  <si>
    <t xml:space="preserve">     of which: to be made up of Tier 1 capital (percentage points)</t>
  </si>
  <si>
    <t>Common Equity Tier 1 ratio (%)</t>
  </si>
  <si>
    <t>Total high-quality liquid assets (HQLA) (Weighted value - average)</t>
  </si>
  <si>
    <t/>
  </si>
  <si>
    <t xml:space="preserve">Common Equity Tier 1 (CET1) capital:  instruments and reserves                                                                                       </t>
  </si>
  <si>
    <t xml:space="preserve">     of which: Instrument type 1</t>
  </si>
  <si>
    <t xml:space="preserve">     of which: Instrument type 2</t>
  </si>
  <si>
    <t xml:space="preserve">     of which: Instrument type 3</t>
  </si>
  <si>
    <t xml:space="preserve">Amount of qualifying items referred to in Article 484 (3) and the related share premium accounts subject to phase out from CET1 </t>
  </si>
  <si>
    <t>Deferred tax assets that rely on future profitability excluding those arising from temporary differences (net of related tax liability where the conditions in Article 38 (3) are met) (negative amount)</t>
  </si>
  <si>
    <t>Direct and indirect holdings by an institution of own CET1 instruments (negative amount)</t>
  </si>
  <si>
    <t>Deferred tax assets arising from temporary differences (amount above 10% threshold, net of related tax liability where the conditions in Article 38 (3) are met) (negative amount)</t>
  </si>
  <si>
    <t>27a</t>
  </si>
  <si>
    <t>Other regulatory adjusments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</si>
  <si>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</si>
  <si>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</si>
  <si>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</si>
  <si>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</si>
  <si>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</si>
  <si>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Direct and indirect holdings by an institution of own AT1 instruments (negative amount)</t>
  </si>
  <si>
    <t>42a</t>
  </si>
  <si>
    <t>Other regulatory adjustments to AT1 capital</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</si>
  <si>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</si>
  <si>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</si>
  <si>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</si>
  <si>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</si>
  <si>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</si>
  <si>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</si>
  <si>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</si>
  <si>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</si>
  <si>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Direct and indirect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</si>
  <si>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</si>
  <si>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56b</t>
  </si>
  <si>
    <t>Other regulatory adjusments to T2 capital</t>
  </si>
  <si>
    <t>Total capital (TC = T1 + T2)</t>
  </si>
  <si>
    <t>Capital ratios and requirements including buffers </t>
  </si>
  <si>
    <t>Institution CET1 overall capital requirements</t>
  </si>
  <si>
    <t xml:space="preserve">of which: countercyclical capital buffer requirement </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</si>
  <si>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</si>
  <si>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</si>
  <si>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</si>
  <si>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</si>
  <si>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</si>
  <si>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are met)</t>
  </si>
  <si>
    <t>SB1Ø do not use ECAI for PD ranges</t>
  </si>
  <si>
    <t>SB1Ø do not use simple riskweighted approach on specialised lending</t>
  </si>
  <si>
    <t>SpareBank 1 Østlandet does not apply the core approach for prudent valuation</t>
  </si>
  <si>
    <t>SpareBank 1 Østlandet is domiciled in EU/EEA</t>
  </si>
  <si>
    <t>EU TLAC3b</t>
  </si>
  <si>
    <t>Common Equity Tier 1 capital</t>
  </si>
  <si>
    <t>Eligible Additional Tier 1 capital instruments</t>
  </si>
  <si>
    <t>Eligible Tier 2 capital instruments</t>
  </si>
  <si>
    <t>Senior non-preferred liabilities &gt;= 1 year</t>
  </si>
  <si>
    <t>Senior unsecured liabilities and deposits from large corporates not covered by DGS</t>
  </si>
  <si>
    <t>Retail deposits not covered by DGS</t>
  </si>
  <si>
    <t>Deposits covered by DGS</t>
  </si>
  <si>
    <t>Corporates - SME</t>
  </si>
  <si>
    <t>Corporates - Specialised lending</t>
  </si>
  <si>
    <t>Corporates - Other</t>
  </si>
  <si>
    <t>Retail - Immovable property SME</t>
  </si>
  <si>
    <t>Retail - Immovable property non-SME</t>
  </si>
  <si>
    <t>Retail - SME other</t>
  </si>
  <si>
    <t>Retail - non-SME other</t>
  </si>
  <si>
    <t>Not regarded as material du to maginal exposures outside Norway</t>
  </si>
  <si>
    <t>Data not available since SB1Ø is not obliged to report on the underlying FINREP form</t>
  </si>
  <si>
    <r>
      <t>Own funds and eligible liabilities: Non-regulatory capital elements</t>
    </r>
    <r>
      <rPr>
        <b/>
        <sz val="10"/>
        <color rgb="FF7030A0"/>
        <rFont val="Calibri"/>
        <family val="2"/>
        <scheme val="minor"/>
      </rPr>
      <t xml:space="preserve"> </t>
    </r>
  </si>
  <si>
    <r>
      <t>Eligible liabilities instruments</t>
    </r>
    <r>
      <rPr>
        <strike/>
        <sz val="10"/>
        <rFont val="Calibri"/>
        <family val="2"/>
        <scheme val="minor"/>
      </rPr>
      <t xml:space="preserve"> </t>
    </r>
    <r>
      <rPr>
        <sz val="10"/>
        <rFont val="Calibri"/>
        <family val="2"/>
        <scheme val="minor"/>
      </rPr>
      <t>issued directly by the resolution entity that are subordinated to excluded liabilities (not grandfathered)</t>
    </r>
  </si>
  <si>
    <r>
      <t>Own funds and eligible liabilities (as a percentage of leverage exposure</t>
    </r>
    <r>
      <rPr>
        <strike/>
        <sz val="10"/>
        <color theme="1"/>
        <rFont val="Calibri"/>
        <family val="2"/>
        <scheme val="minor"/>
      </rPr>
      <t>)</t>
    </r>
  </si>
  <si>
    <t xml:space="preserve">RWEA without substitution effects
(reduction effects only)
</t>
  </si>
  <si>
    <t xml:space="preserve">RWEA with substitution effects
(both reduction and sustitution effects)
</t>
  </si>
  <si>
    <t xml:space="preserve"> 
Part of exposures covered by Financial Collaterals (%)</t>
  </si>
  <si>
    <t>Part of exposures covered by Other eligible collaterals (%)</t>
  </si>
  <si>
    <t>Part of exposures covered by Other funded credit protection (%)</t>
  </si>
  <si>
    <t xml:space="preserve">
Part of exposures covered by Guarantees (%)</t>
  </si>
  <si>
    <t>Part of exposures covered by Credit Derivatives (%)</t>
  </si>
  <si>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</si>
  <si>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</si>
  <si>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</si>
  <si>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</si>
  <si>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</si>
  <si>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</si>
  <si>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t>4.4</t>
  </si>
  <si>
    <t>4.5</t>
  </si>
  <si>
    <t xml:space="preserve">Of which secured by collateral </t>
  </si>
  <si>
    <t>Of which secured by financial guarantees</t>
  </si>
  <si>
    <t>Of which secured by credit derivatives</t>
  </si>
  <si>
    <t>SB1Ø is not a G-SII domiciled in a third party country</t>
  </si>
  <si>
    <t>Commission Implementing Regulation (EU) 2022/631  of 13 April 2022 amending the implementing technical standards laid down in Implementing Regulation (EU) 2021/637 as regards the disclosure of exposures to interest rate risk on positions not held in the trading book</t>
  </si>
  <si>
    <t>Commission Implementing Regulation (EU) 2021/763 of 23 April 2021 laying down implementing technical standards for the application of Regulation (EU) No 575/2013 of the European Parliament and of the Council and Directive 2014/59/EU of the European Parliament and of the Council with regard to the</t>
  </si>
  <si>
    <t>supervisory reporting and public disclosure of the minimum requirement for own funds and eligible liabilities</t>
  </si>
  <si>
    <t>Commission Implementing Regulation (EU) 2021/637 of 15 March 2021 laying down implementing technical standards with regard to public disclosures by institutions of the information referred to in Titles II and III of Part Eight of Regulation (EU) No 575/2013 of the European Parliament</t>
  </si>
  <si>
    <t>and of the Council and repealing Commission Implementing Regulation (EU) No 1423/2013, Commission Delegated Regulation (EU) 2015/1555, Commission Implementing Regulation (EU) 2016/200 and Commission Delegated Regulation (EU) 2017/2295</t>
  </si>
  <si>
    <t>Equity capital</t>
  </si>
  <si>
    <t>N/A</t>
  </si>
  <si>
    <t>NO0010885049</t>
  </si>
  <si>
    <t>NO0011082778</t>
  </si>
  <si>
    <t>NO0010886831</t>
  </si>
  <si>
    <t>NO0010893639</t>
  </si>
  <si>
    <t>NO0011035321</t>
  </si>
  <si>
    <t>NO0012721820</t>
  </si>
  <si>
    <t>NO0010890825</t>
  </si>
  <si>
    <t>NO0010993009</t>
  </si>
  <si>
    <t>NO0012753591</t>
  </si>
  <si>
    <t>NO0012451782</t>
  </si>
  <si>
    <t>NO0012451824</t>
  </si>
  <si>
    <t xml:space="preserve">      Direct share</t>
  </si>
  <si>
    <t>Fixed</t>
  </si>
  <si>
    <t>Fully or partially</t>
  </si>
  <si>
    <t>Midlertidig</t>
  </si>
  <si>
    <t>Convertible</t>
  </si>
  <si>
    <t xml:space="preserve">
Can be written up by adding a share of accumulated profit</t>
  </si>
  <si>
    <t>Can be written down according to the regulatory rules applicable</t>
  </si>
  <si>
    <t>Current minimum requirement. 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 Currently: 5% tier 1 capital ratio and 8% capital ratio stipulated in the Calculation Regulations</t>
  </si>
  <si>
    <t>3 month NIBOR + 3.25 %</t>
  </si>
  <si>
    <t>3 month NIBOR + 0.49 %</t>
  </si>
  <si>
    <t>3 month NIBOR + 0.95 %</t>
  </si>
  <si>
    <t>3 month NIBOR + 0.84 %</t>
  </si>
  <si>
    <t>3 month NIBOR + 2.24 %</t>
  </si>
  <si>
    <t>3 month NIBOR + 1.85 %</t>
  </si>
  <si>
    <t>3 month NIBOR + 3.4 %</t>
  </si>
  <si>
    <t>3 month NIBOR + 3.00 %</t>
  </si>
  <si>
    <t>3 month NIBOR + 2.50 %</t>
  </si>
  <si>
    <t>3 month NIBOR + 3.90 %</t>
  </si>
  <si>
    <t>3 month NIBOR + 1.8 %</t>
  </si>
  <si>
    <t>3 month NIBOR + 1.55 %</t>
  </si>
  <si>
    <t>20 March, 20 June, 20 September, 20 December each year after the first call date</t>
  </si>
  <si>
    <t>10 March, 10 June, 10 September, 10 December each year after the first call date</t>
  </si>
  <si>
    <t>27 February, 27 May, 27 August, 27 November each year after the first call date</t>
  </si>
  <si>
    <t>2 January, 2 April, 2 July, 2 October each year after the first call date</t>
  </si>
  <si>
    <t>17 March, 17 June, 17 September, 17 December each year after the first call date</t>
  </si>
  <si>
    <t>28 June each year after the first call date</t>
  </si>
  <si>
    <t>16 February, 16 May, 18 August, 16 November each year after the first call date</t>
  </si>
  <si>
    <t>16 March, 16 June, 16 September, 16 December each year after the first call date</t>
  </si>
  <si>
    <t>Quarterly consecutive</t>
  </si>
  <si>
    <t>Quarterly consecutively after 01.06.2027</t>
  </si>
  <si>
    <t>Convertible liabilities</t>
  </si>
  <si>
    <t>Senior unsecured debt instruments without special priority as well as deposits from large corporates that exceed the guarantee amounts</t>
  </si>
  <si>
    <t>Senior unsecured debt instruments without special priority</t>
  </si>
  <si>
    <t>Can be converted according to the regulatory rules applicable.</t>
  </si>
  <si>
    <t>All amounts are in NOK million.</t>
  </si>
  <si>
    <t>Template EU LIQ1 - Quantitative information of LCR (Consolidated - Total Currency)</t>
  </si>
  <si>
    <t>Template EU LIQ2: Net Stable Funding Ratio (Consolidated - Total Currency)</t>
  </si>
  <si>
    <t>XS2308586911</t>
  </si>
  <si>
    <t>XS2398164447</t>
  </si>
  <si>
    <t>XS2454342515</t>
  </si>
  <si>
    <t>XS2472845911</t>
  </si>
  <si>
    <t>XS2526488874</t>
  </si>
  <si>
    <t>NO0011202814</t>
  </si>
  <si>
    <t>NO0011202822</t>
  </si>
  <si>
    <t>NO0012702606</t>
  </si>
  <si>
    <t>NO0012702614</t>
  </si>
  <si>
    <t>United Kingdom</t>
  </si>
  <si>
    <t>NOK 5791</t>
  </si>
  <si>
    <t>NOK 300</t>
  </si>
  <si>
    <t>NOK 350</t>
  </si>
  <si>
    <t>NOK 500</t>
  </si>
  <si>
    <t>NOK 400</t>
  </si>
  <si>
    <t>NOK 1.500</t>
  </si>
  <si>
    <t>NOK 1.000</t>
  </si>
  <si>
    <t>EUR 500</t>
  </si>
  <si>
    <t>SEK 500</t>
  </si>
  <si>
    <t>EUR 50</t>
  </si>
  <si>
    <t>EUR 29</t>
  </si>
  <si>
    <t>NOK 1.200</t>
  </si>
  <si>
    <t>NOK 200</t>
  </si>
  <si>
    <t>NOK 250</t>
  </si>
  <si>
    <t>NOK 100</t>
  </si>
  <si>
    <t>NOK 475</t>
  </si>
  <si>
    <t>NOK 225</t>
  </si>
  <si>
    <t>3 month STIBOR + 0.75 %</t>
  </si>
  <si>
    <t>3 month EURIBOR + 1.00 %</t>
  </si>
  <si>
    <t>3 month EURIBOR + 0.50 %</t>
  </si>
  <si>
    <t>3 month NIBOR + 0,46 %</t>
  </si>
  <si>
    <t>3 month NIBOR + 1,15 %</t>
  </si>
  <si>
    <t>Permanent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</si>
</sst>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2" formatCode="_-&quot;kr&quot;\ * #,##0_-;\-&quot;kr&quot;\ * #,##0_-;_-&quot;kr&quot;\ * &quot;-&quot;_-;_-@_-"/>
    <numFmt numFmtId="41" formatCode="_-* #,##0_-;\-* #,##0_-;_-* &quot;-&quot;_-;_-@_-"/>
    <numFmt numFmtId="44" formatCode="_-&quot;kr&quot;\ * #,##0.00_-;\-&quot;kr&quot;\ * #,##0.00_-;_-&quot;kr&quot;\ * &quot;-&quot;??_-;_-@_-"/>
    <numFmt numFmtId="43" formatCode="_-* #,##0.00_-;\-* #,##0.00_-;_-* &quot;-&quot;??_-;_-@_-"/>
    <numFmt numFmtId="164" formatCode="_ * #,##0.00_ ;_ * \-#,##0.00_ ;_ * &quot;-&quot;??_ ;_ @_ "/>
    <numFmt numFmtId="165" formatCode="_-* #,##0_-;\-* #,##0_-;_-* &quot;-&quot;??_-;_-@_-"/>
    <numFmt numFmtId="166" formatCode="0.0\ %"/>
    <numFmt numFmtId="167" formatCode="_ * #,##0_ ;_ * \-#,##0_ ;_ * &quot;-&quot;??_ ;_ @_ "/>
    <numFmt numFmtId="168" formatCode="_(&quot;kr&quot;\ * #,##0.00_);_(&quot;kr&quot;\ * \(#,##0.00\);_(&quot;kr&quot;\ * &quot;-&quot;??_);_(@_)"/>
    <numFmt numFmtId="169" formatCode="_(* #,##0_);_(* \(#,##0\);_(* &quot; - &quot;_);_(@_)"/>
    <numFmt numFmtId="170" formatCode="#,##0;\(#,##0\);&quot;-&quot;"/>
    <numFmt numFmtId="171" formatCode="_ &quot;kr&quot;\ * #,##0.00_ ;_ &quot;kr&quot;\ * \-#,##0.00_ ;_ &quot;kr&quot;\ * &quot;-&quot;??_ ;_ @_ "/>
    <numFmt numFmtId="172" formatCode="_-&quot;£&quot;* #,##0.00_-;\-&quot;£&quot;* #,##0.00_-;_-&quot;£&quot;* &quot;-&quot;??_-;_-@_-"/>
    <numFmt numFmtId="173" formatCode="_ * #,##0_ ;_ * \-#,##0_ ;_ * &quot;-&quot;_ ;_ @_ "/>
    <numFmt numFmtId="174" formatCode="_(* #,##0.0_);_(* \(#,##0.0\);_(* &quot; - &quot;_);_(@_)"/>
    <numFmt numFmtId="175" formatCode="_(* #,##0.0_%_);_(* \(#,##0.0_%\);_(* &quot; - &quot;_%_);_(@_)"/>
    <numFmt numFmtId="176" formatCode="_(* #,##0.0%_);_(* \(#,##0.0%\);_(* &quot; - &quot;\%_);_(@_)"/>
    <numFmt numFmtId="177" formatCode="_(* #,##0.00_);_(* \(#,##0.00\);_(* &quot; - &quot;_);_(@_)"/>
    <numFmt numFmtId="178" formatCode="_(* #,##0.000_);_(* \(#,##0.000\);_(* &quot; - &quot;_);_(@_)"/>
    <numFmt numFmtId="179" formatCode="_-* #,##0\ _€_-;\-* #,##0\ _€_-;_-* &quot;-&quot;\ _€_-;_-@_-"/>
    <numFmt numFmtId="180" formatCode="_-* #,##0.00\ _€_-;\-* #,##0.00\ _€_-;_-* &quot;-&quot;??\ _€_-;_-@_-"/>
    <numFmt numFmtId="181" formatCode="_-* #,##0\ &quot;€&quot;_-;\-* #,##0\ &quot;€&quot;_-;_-* &quot;-&quot;\ &quot;€&quot;_-;_-@_-"/>
    <numFmt numFmtId="182" formatCode="_-* #,##0.00\ &quot;€&quot;_-;\-* #,##0.00\ &quot;€&quot;_-;_-* &quot;-&quot;??\ &quot;€&quot;_-;_-@_-"/>
    <numFmt numFmtId="183" formatCode="_-* #,##0.00_-;\-* #,##0.00_-;_-* \-??_-;_-@_-"/>
    <numFmt numFmtId="184" formatCode="0.0"/>
  </numFmts>
  <fonts count="212">
    <font>
      <sz val="11"/>
      <color theme="1"/>
      <name val="Calibri"/>
      <family val="2"/>
      <scheme val="minor"/>
    </font>
    <font>
      <b/>
      <sz val="20"/>
      <name val="Arial"/>
      <family val="2"/>
    </font>
    <font>
      <sz val="10"/>
      <name val="Arial"/>
      <family val="2"/>
    </font>
    <font>
      <sz val="11"/>
      <name val="Arial"/>
      <family val="2"/>
    </font>
    <font>
      <b/>
      <sz val="12"/>
      <name val="Arial"/>
      <family val="2"/>
    </font>
    <font>
      <sz val="9"/>
      <color theme="1"/>
      <name val="Calibri"/>
      <family val="2"/>
      <scheme val="minor"/>
    </font>
    <font>
      <b/>
      <sz val="11"/>
      <color theme="1"/>
      <name val="Calibri"/>
      <family val="2"/>
      <scheme val="minor"/>
    </font>
    <font>
      <b/>
      <sz val="11"/>
      <color theme="1"/>
      <name val="Times New Roman"/>
      <family val="1"/>
    </font>
    <font>
      <b/>
      <sz val="11"/>
      <name val="Arial"/>
      <family val="2"/>
    </font>
    <font>
      <sz val="11"/>
      <name val="Calibri"/>
      <family val="2"/>
      <scheme val="minor"/>
    </font>
    <font>
      <sz val="11"/>
      <color rgb="FF000000"/>
      <name val="Calibri"/>
      <family val="2"/>
      <scheme val="minor"/>
    </font>
    <font>
      <b/>
      <sz val="11"/>
      <color rgb="FF000000"/>
      <name val="Calibri"/>
      <family val="2"/>
      <scheme val="minor"/>
    </font>
    <font>
      <sz val="11"/>
      <color rgb="FFFF0000"/>
      <name val="Calibri"/>
      <family val="2"/>
      <scheme val="minor"/>
    </font>
    <font>
      <sz val="9"/>
      <name val="Calibri Light"/>
      <family val="2"/>
      <scheme val="major"/>
    </font>
    <font>
      <sz val="12"/>
      <name val="Calibri"/>
      <family val="2"/>
      <scheme val="minor"/>
    </font>
    <font>
      <sz val="11"/>
      <color theme="1"/>
      <name val="Calibri"/>
      <family val="2"/>
      <scheme val="minor"/>
    </font>
    <font>
      <sz val="10"/>
      <color theme="1"/>
      <name val="Segoe UI"/>
      <family val="2"/>
    </font>
    <font>
      <b/>
      <sz val="14"/>
      <color theme="1"/>
      <name val="Calibri"/>
      <family val="2"/>
      <scheme val="minor"/>
    </font>
    <font>
      <sz val="9"/>
      <name val="Calibri"/>
      <family val="2"/>
      <scheme val="minor"/>
    </font>
    <font>
      <b/>
      <sz val="14"/>
      <name val="Calibri"/>
      <family val="2"/>
      <scheme val="minor"/>
    </font>
    <font>
      <b/>
      <sz val="11"/>
      <name val="Calibri"/>
      <family val="2"/>
      <scheme val="minor"/>
    </font>
    <font>
      <sz val="7.5"/>
      <color theme="1"/>
      <name val="Symbol"/>
      <family val="1"/>
      <charset val="2"/>
    </font>
    <font>
      <sz val="7.5"/>
      <color theme="1"/>
      <name val="Segoe UI"/>
      <family val="2"/>
    </font>
    <font>
      <b/>
      <sz val="7.5"/>
      <color theme="1"/>
      <name val="Segoe UI"/>
      <family val="2"/>
    </font>
    <font>
      <sz val="10"/>
      <color theme="1"/>
      <name val="Arial"/>
      <family val="2"/>
    </font>
    <font>
      <sz val="14"/>
      <color theme="1"/>
      <name val="Calibri"/>
      <family val="2"/>
      <scheme val="minor"/>
    </font>
    <font>
      <b/>
      <sz val="10"/>
      <color theme="1"/>
      <name val="Arial"/>
      <family val="2"/>
    </font>
    <font>
      <sz val="10"/>
      <color theme="1"/>
      <name val="Calibri"/>
      <family val="2"/>
      <scheme val="minor"/>
    </font>
    <font>
      <sz val="8"/>
      <color theme="1"/>
      <name val="Calibri"/>
      <family val="2"/>
      <scheme val="minor"/>
    </font>
    <font>
      <b/>
      <sz val="14"/>
      <color rgb="FF000000"/>
      <name val="Calibri"/>
      <family val="2"/>
      <scheme val="minor"/>
    </font>
    <font>
      <b/>
      <sz val="11"/>
      <color rgb="FFFF0000"/>
      <name val="Calibri"/>
      <family val="2"/>
      <scheme val="minor"/>
    </font>
    <font>
      <sz val="11"/>
      <color theme="1"/>
      <name val="Calibri"/>
      <family val="2"/>
      <charset val="238"/>
      <scheme val="minor"/>
    </font>
    <font>
      <sz val="12"/>
      <color theme="1"/>
      <name val="Calibri"/>
      <family val="2"/>
      <scheme val="minor"/>
    </font>
    <font>
      <u/>
      <sz val="11"/>
      <color rgb="FF008080"/>
      <name val="Calibri"/>
      <family val="2"/>
      <scheme val="minor"/>
    </font>
    <font>
      <b/>
      <sz val="12"/>
      <color rgb="FF000000"/>
      <name val="Calibri"/>
      <family val="2"/>
      <scheme val="minor"/>
    </font>
    <font>
      <i/>
      <strike/>
      <sz val="11"/>
      <color rgb="FFFF0000"/>
      <name val="Calibri"/>
      <family val="2"/>
      <scheme val="minor"/>
    </font>
    <font>
      <sz val="16"/>
      <color theme="1"/>
      <name val="Calibri"/>
      <family val="2"/>
      <scheme val="minor"/>
    </font>
    <font>
      <b/>
      <sz val="8.5"/>
      <color theme="1"/>
      <name val="Calibri"/>
      <family val="2"/>
      <scheme val="minor"/>
    </font>
    <font>
      <sz val="8.5"/>
      <color theme="1"/>
      <name val="Calibri"/>
      <family val="2"/>
      <scheme val="minor"/>
    </font>
    <font>
      <b/>
      <sz val="10"/>
      <name val="Calibri"/>
      <family val="2"/>
      <scheme val="minor"/>
    </font>
    <font>
      <sz val="8.5"/>
      <color theme="1"/>
      <name val="Segoe UI"/>
      <family val="2"/>
    </font>
    <font>
      <b/>
      <sz val="10"/>
      <color rgb="FF2F5773"/>
      <name val="Calibri"/>
      <family val="2"/>
      <scheme val="minor"/>
    </font>
    <font>
      <b/>
      <sz val="8.5"/>
      <color theme="1"/>
      <name val="Segoe UI"/>
      <family val="2"/>
    </font>
    <font>
      <i/>
      <sz val="8.5"/>
      <color theme="1"/>
      <name val="Segoe UI"/>
      <family val="2"/>
    </font>
    <font>
      <sz val="10"/>
      <name val="Calibri"/>
      <family val="2"/>
      <scheme val="minor"/>
    </font>
    <font>
      <sz val="8"/>
      <color theme="1"/>
      <name val="Segoe UI"/>
      <family val="2"/>
    </font>
    <font>
      <sz val="10"/>
      <color theme="1"/>
      <name val="Times New Roman"/>
      <family val="1"/>
    </font>
    <font>
      <sz val="7.5"/>
      <color theme="1"/>
      <name val="Calibri"/>
      <family val="2"/>
      <scheme val="minor"/>
    </font>
    <font>
      <b/>
      <sz val="14"/>
      <color theme="1"/>
      <name val="Arial"/>
      <family val="2"/>
    </font>
    <font>
      <b/>
      <sz val="16"/>
      <color theme="1"/>
      <name val="Arial"/>
      <family val="2"/>
    </font>
    <font>
      <b/>
      <sz val="16"/>
      <color theme="1"/>
      <name val="Calibri"/>
      <family val="2"/>
      <scheme val="minor"/>
    </font>
    <font>
      <b/>
      <sz val="10"/>
      <color theme="1"/>
      <name val="Calibri"/>
      <family val="2"/>
      <scheme val="minor"/>
    </font>
    <font>
      <sz val="10"/>
      <color rgb="FF000000"/>
      <name val="Arial"/>
      <family val="2"/>
    </font>
    <font>
      <b/>
      <sz val="12"/>
      <color theme="1"/>
      <name val="Arial"/>
      <family val="2"/>
    </font>
    <font>
      <sz val="10"/>
      <color rgb="FF000000"/>
      <name val="Calibri"/>
      <family val="2"/>
      <scheme val="minor"/>
    </font>
    <font>
      <i/>
      <sz val="10"/>
      <color rgb="FF000000"/>
      <name val="Calibri"/>
      <family val="2"/>
      <scheme val="minor"/>
    </font>
    <font>
      <b/>
      <sz val="10"/>
      <color rgb="FF000000"/>
      <name val="Calibri"/>
      <family val="2"/>
      <scheme val="minor"/>
    </font>
    <font>
      <i/>
      <sz val="10"/>
      <color theme="1"/>
      <name val="Calibri"/>
      <family val="2"/>
      <scheme val="minor"/>
    </font>
    <font>
      <i/>
      <sz val="10"/>
      <name val="Calibri"/>
      <family val="2"/>
      <scheme val="minor"/>
    </font>
    <font>
      <b/>
      <sz val="10"/>
      <name val="Arial"/>
      <family val="2"/>
    </font>
    <font>
      <b/>
      <sz val="18"/>
      <color rgb="FFFF0000"/>
      <name val="Calibri"/>
      <family val="2"/>
      <scheme val="minor"/>
    </font>
    <font>
      <sz val="18"/>
      <color theme="1"/>
      <name val="Calibri"/>
      <family val="2"/>
      <scheme val="minor"/>
    </font>
    <font>
      <sz val="11"/>
      <color rgb="FF0070C0"/>
      <name val="Calibri"/>
      <family val="2"/>
      <scheme val="minor"/>
    </font>
    <font>
      <sz val="8"/>
      <color rgb="FFFF0000"/>
      <name val="Calibri"/>
      <family val="2"/>
      <scheme val="minor"/>
    </font>
    <font>
      <strike/>
      <sz val="11"/>
      <name val="Calibri"/>
      <family val="2"/>
      <scheme val="minor"/>
    </font>
    <font>
      <b/>
      <sz val="9"/>
      <name val="Verdana"/>
      <family val="2"/>
    </font>
    <font>
      <sz val="9"/>
      <name val="Arial"/>
      <family val="2"/>
    </font>
    <font>
      <sz val="11"/>
      <color theme="1"/>
      <name val="Arial"/>
      <family val="2"/>
    </font>
    <font>
      <sz val="10"/>
      <color rgb="FF00B050"/>
      <name val="Arial"/>
      <family val="2"/>
    </font>
    <font>
      <b/>
      <sz val="12"/>
      <name val="Calibri"/>
      <family val="2"/>
      <scheme val="minor"/>
    </font>
    <font>
      <sz val="10"/>
      <color rgb="FF00B0F0"/>
      <name val="Arial"/>
      <family val="2"/>
    </font>
    <font>
      <sz val="11"/>
      <color rgb="FF00B0F0"/>
      <name val="Calibri"/>
      <family val="2"/>
      <scheme val="minor"/>
    </font>
    <font>
      <sz val="7"/>
      <name val="Verdana"/>
      <family val="2"/>
    </font>
    <font>
      <sz val="10"/>
      <color rgb="FFFF0000"/>
      <name val="Calibri"/>
      <family val="2"/>
      <scheme val="minor"/>
    </font>
    <font>
      <b/>
      <sz val="10"/>
      <color rgb="FFAA322F"/>
      <name val="Calibri"/>
      <family val="2"/>
      <scheme val="minor"/>
    </font>
    <font>
      <b/>
      <sz val="12"/>
      <color theme="1"/>
      <name val="Calibri"/>
      <family val="2"/>
      <scheme val="minor"/>
    </font>
    <font>
      <b/>
      <sz val="11"/>
      <color theme="1"/>
      <name val="Arial"/>
      <family val="2"/>
    </font>
    <font>
      <b/>
      <sz val="10"/>
      <color theme="1"/>
      <name val="Segoe UI"/>
      <family val="2"/>
    </font>
    <font>
      <strike/>
      <sz val="10"/>
      <color rgb="FFFF0000"/>
      <name val="Calibri"/>
      <family val="2"/>
      <scheme val="minor"/>
    </font>
    <font>
      <b/>
      <strike/>
      <sz val="10"/>
      <color rgb="FFFF0000"/>
      <name val="Calibri"/>
      <family val="2"/>
      <scheme val="minor"/>
    </font>
    <font>
      <b/>
      <i/>
      <sz val="10"/>
      <name val="Calibri"/>
      <family val="2"/>
      <scheme val="minor"/>
    </font>
    <font>
      <b/>
      <sz val="10"/>
      <color rgb="FFFF0000"/>
      <name val="Calibri"/>
      <family val="2"/>
      <scheme val="minor"/>
    </font>
    <font>
      <strike/>
      <sz val="10"/>
      <name val="Calibri"/>
      <family val="2"/>
      <scheme val="minor"/>
    </font>
    <font>
      <u/>
      <sz val="10"/>
      <color rgb="FF008080"/>
      <name val="Calibri"/>
      <family val="2"/>
      <scheme val="minor"/>
    </font>
    <font>
      <i/>
      <sz val="10"/>
      <color theme="9" tint="-0.249977111117893"/>
      <name val="Calibri"/>
      <family val="2"/>
      <scheme val="minor"/>
    </font>
    <font>
      <b/>
      <i/>
      <sz val="10"/>
      <color theme="1"/>
      <name val="Calibri"/>
      <family val="2"/>
      <scheme val="minor"/>
    </font>
    <font>
      <b/>
      <i/>
      <strike/>
      <sz val="10"/>
      <color rgb="FFFF0000"/>
      <name val="Calibri"/>
      <family val="2"/>
      <scheme val="minor"/>
    </font>
    <font>
      <sz val="10"/>
      <color rgb="FF000000"/>
      <name val="Segoe UI"/>
      <family val="2"/>
    </font>
    <font>
      <i/>
      <sz val="10"/>
      <color rgb="FF000000"/>
      <name val="Segoe UI"/>
      <family val="2"/>
    </font>
    <font>
      <b/>
      <i/>
      <sz val="10"/>
      <color rgb="FF000000"/>
      <name val="Calibri"/>
      <family val="2"/>
      <scheme val="minor"/>
    </font>
    <font>
      <sz val="10"/>
      <color rgb="FF1F497D"/>
      <name val="Calibri"/>
      <family val="2"/>
      <scheme val="minor"/>
    </font>
    <font>
      <u/>
      <sz val="10"/>
      <name val="Calibri"/>
      <family val="2"/>
      <scheme val="minor"/>
    </font>
    <font>
      <b/>
      <sz val="8"/>
      <color theme="1"/>
      <name val="Calibri"/>
      <family val="2"/>
      <scheme val="minor"/>
    </font>
    <font>
      <b/>
      <strike/>
      <sz val="11"/>
      <name val="Calibri"/>
      <family val="2"/>
      <scheme val="minor"/>
    </font>
    <font>
      <sz val="10"/>
      <color theme="0" tint="-0.499984740745262"/>
      <name val="Calibri"/>
      <family val="2"/>
      <scheme val="minor"/>
    </font>
    <font>
      <i/>
      <u/>
      <sz val="10"/>
      <name val="Calibri"/>
      <family val="2"/>
      <scheme val="minor"/>
    </font>
    <font>
      <sz val="10"/>
      <name val="Calibri"/>
      <family val="2"/>
    </font>
    <font>
      <b/>
      <sz val="11"/>
      <color theme="0"/>
      <name val="Calibri"/>
      <family val="2"/>
      <scheme val="minor"/>
    </font>
    <font>
      <b/>
      <sz val="16"/>
      <color theme="0"/>
      <name val="Calibri"/>
      <family val="2"/>
      <scheme val="minor"/>
    </font>
    <font>
      <sz val="10"/>
      <color theme="0"/>
      <name val="Calibri"/>
      <family val="2"/>
      <scheme val="minor"/>
    </font>
    <font>
      <b/>
      <sz val="16"/>
      <color rgb="FF002060"/>
      <name val="Calibri"/>
      <family val="2"/>
      <scheme val="minor"/>
    </font>
    <font>
      <b/>
      <u/>
      <sz val="11"/>
      <color rgb="FF002060"/>
      <name val="Calibri"/>
      <family val="2"/>
      <scheme val="minor"/>
    </font>
    <font>
      <b/>
      <sz val="11"/>
      <color theme="0"/>
      <name val="Calibri (Brødtekst)"/>
    </font>
    <font>
      <sz val="11"/>
      <color rgb="FF002060"/>
      <name val="Calibri"/>
      <family val="2"/>
      <scheme val="minor"/>
    </font>
    <font>
      <u/>
      <sz val="11"/>
      <color rgb="FF002060"/>
      <name val="Calibri"/>
      <family val="2"/>
      <scheme val="minor"/>
    </font>
    <font>
      <b/>
      <strike/>
      <u/>
      <sz val="11"/>
      <color rgb="FF002060"/>
      <name val="Calibri"/>
      <family val="2"/>
      <scheme val="minor"/>
    </font>
    <font>
      <sz val="10"/>
      <color indexed="8"/>
      <name val="Calibri"/>
      <family val="2"/>
      <scheme val="minor"/>
    </font>
    <font>
      <b/>
      <sz val="7.5"/>
      <color rgb="FF000000"/>
      <name val="Segoe UI"/>
      <family val="2"/>
    </font>
    <font>
      <b/>
      <sz val="10"/>
      <name val="Segoe UI"/>
      <family val="2"/>
    </font>
    <font>
      <b/>
      <sz val="10"/>
      <color theme="1"/>
      <name val="Verdana"/>
      <family val="2"/>
    </font>
    <font>
      <b/>
      <sz val="10"/>
      <color theme="0"/>
      <name val="Calibri"/>
      <family val="2"/>
      <scheme val="minor"/>
    </font>
    <font>
      <b/>
      <u/>
      <sz val="11"/>
      <name val="Calibri"/>
      <family val="2"/>
      <scheme val="minor"/>
    </font>
    <font>
      <sz val="9"/>
      <name val="Verdana"/>
      <family val="2"/>
    </font>
    <font>
      <sz val="9"/>
      <color theme="1"/>
      <name val="Verdana"/>
      <family val="2"/>
    </font>
    <font>
      <i/>
      <sz val="10"/>
      <color rgb="FFFF0000"/>
      <name val="Calibri"/>
      <family val="2"/>
      <scheme val="minor"/>
    </font>
    <font>
      <sz val="10"/>
      <name val="Calibri"/>
      <family val="2"/>
    </font>
    <font>
      <sz val="10"/>
      <color theme="1"/>
      <name val="Calibri"/>
      <family val="2"/>
    </font>
    <font>
      <i/>
      <sz val="10"/>
      <color theme="1"/>
      <name val="Calibri"/>
      <family val="2"/>
    </font>
    <font>
      <i/>
      <sz val="11"/>
      <color theme="1"/>
      <name val="Calibri"/>
      <family val="2"/>
      <scheme val="minor"/>
    </font>
    <font>
      <b/>
      <strike/>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9.5"/>
      <color rgb="FF000000"/>
      <name val="Arial"/>
      <family val="2"/>
    </font>
    <font>
      <sz val="11"/>
      <name val="Calibri"/>
      <family val="2"/>
    </font>
    <font>
      <sz val="8"/>
      <name val="Arial"/>
      <family val="2"/>
    </font>
    <font>
      <sz val="9"/>
      <name val="Times New Roman"/>
      <family val="1"/>
    </font>
    <font>
      <b/>
      <u val="singleAccounting"/>
      <sz val="9"/>
      <name val="Times New Roman"/>
      <family val="1"/>
    </font>
    <font>
      <u/>
      <sz val="9.9"/>
      <color rgb="FF000000"/>
      <name val="Calibri"/>
      <family val="2"/>
      <scheme val="minor"/>
    </font>
    <font>
      <sz val="12"/>
      <name val="Times New Roman"/>
      <family val="1"/>
    </font>
    <font>
      <sz val="10"/>
      <name val="MS Sans Serif"/>
      <family val="2"/>
    </font>
    <font>
      <sz val="10"/>
      <name val="MS Sans Serif"/>
    </font>
    <font>
      <u/>
      <sz val="10"/>
      <color indexed="12"/>
      <name val="MS Sans Serif"/>
      <family val="2"/>
    </font>
    <font>
      <sz val="10"/>
      <name val="Verdana"/>
      <family val="2"/>
    </font>
    <font>
      <sz val="10"/>
      <color theme="1"/>
      <name val="Verdana"/>
      <family val="2"/>
    </font>
    <font>
      <b/>
      <sz val="10"/>
      <name val="Times New Roman"/>
      <family val="1"/>
    </font>
    <font>
      <sz val="11"/>
      <color indexed="20"/>
      <name val="Calibri"/>
      <family val="2"/>
    </font>
    <font>
      <sz val="11"/>
      <color indexed="8"/>
      <name val="Calibri"/>
      <family val="2"/>
    </font>
    <font>
      <sz val="10"/>
      <color rgb="FFFF0000"/>
      <name val="Verdana"/>
      <family val="2"/>
    </font>
    <font>
      <b/>
      <sz val="18"/>
      <color theme="3"/>
      <name val="Calibri Light"/>
      <family val="2"/>
      <scheme val="major"/>
    </font>
    <font>
      <sz val="11"/>
      <color rgb="FF9C6500"/>
      <name val="Calibri"/>
      <family val="2"/>
      <scheme val="minor"/>
    </font>
    <font>
      <b/>
      <sz val="16"/>
      <name val="Arial"/>
      <family val="2"/>
    </font>
    <font>
      <sz val="10"/>
      <color theme="0"/>
      <name val="verdana"/>
      <family val="2"/>
    </font>
    <font>
      <b/>
      <sz val="10"/>
      <color rgb="FFFA7D00"/>
      <name val="verdana"/>
      <family val="2"/>
    </font>
    <font>
      <sz val="10"/>
      <color rgb="FF9C0006"/>
      <name val="verdana"/>
      <family val="2"/>
    </font>
    <font>
      <i/>
      <sz val="8"/>
      <name val="Times New Roman"/>
      <family val="1"/>
    </font>
    <font>
      <b/>
      <sz val="11"/>
      <name val="Times New Roman"/>
      <family val="1"/>
    </font>
    <font>
      <b/>
      <i/>
      <sz val="9.5"/>
      <name val="Times New Roman"/>
      <family val="1"/>
    </font>
    <font>
      <i/>
      <sz val="10"/>
      <color rgb="FF7F7F7F"/>
      <name val="verdana"/>
      <family val="2"/>
    </font>
    <font>
      <sz val="10"/>
      <color rgb="FF006100"/>
      <name val="verdana"/>
      <family val="2"/>
    </font>
    <font>
      <sz val="10"/>
      <color rgb="FF3F3F76"/>
      <name val="verdana"/>
      <family val="2"/>
    </font>
    <font>
      <sz val="10"/>
      <color rgb="FFFA7D00"/>
      <name val="verdana"/>
      <family val="2"/>
    </font>
    <font>
      <b/>
      <sz val="10"/>
      <color theme="0"/>
      <name val="verdana"/>
      <family val="2"/>
    </font>
    <font>
      <sz val="10"/>
      <color rgb="FF9C6500"/>
      <name val="verdana"/>
      <family val="2"/>
    </font>
    <font>
      <b/>
      <sz val="15"/>
      <color theme="3"/>
      <name val="verdana"/>
      <family val="2"/>
    </font>
    <font>
      <b/>
      <sz val="13"/>
      <color theme="3"/>
      <name val="verdana"/>
      <family val="2"/>
    </font>
    <font>
      <b/>
      <sz val="11"/>
      <color theme="3"/>
      <name val="verdana"/>
      <family val="2"/>
    </font>
    <font>
      <b/>
      <sz val="10"/>
      <color rgb="FF3F3F3F"/>
      <name val="verdana"/>
      <family val="2"/>
    </font>
    <font>
      <u/>
      <sz val="10"/>
      <color indexed="12"/>
      <name val="Arial"/>
      <family val="2"/>
    </font>
    <font>
      <sz val="11"/>
      <color indexed="9"/>
      <name val="Calibri"/>
      <family val="2"/>
    </font>
    <font>
      <sz val="11"/>
      <color indexed="62"/>
      <name val="Calibri"/>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0"/>
      <name val="Calibri"/>
      <family val="2"/>
    </font>
    <font>
      <sz val="10"/>
      <color indexed="62"/>
      <name val="Arial"/>
      <family val="2"/>
    </font>
    <font>
      <b/>
      <sz val="11"/>
      <color indexed="63"/>
      <name val="Calibri"/>
      <family val="2"/>
    </font>
    <font>
      <u/>
      <sz val="6.5"/>
      <color indexed="12"/>
      <name val="Arial"/>
      <family val="2"/>
    </font>
    <font>
      <i/>
      <sz val="11"/>
      <color indexed="23"/>
      <name val="Calibri"/>
      <family val="2"/>
    </font>
    <font>
      <b/>
      <sz val="10"/>
      <color indexed="63"/>
      <name val="Arial"/>
      <family val="2"/>
    </font>
    <font>
      <sz val="11"/>
      <color indexed="60"/>
      <name val="Calibri"/>
      <family val="2"/>
    </font>
    <font>
      <b/>
      <sz val="11"/>
      <color indexed="8"/>
      <name val="Calibri"/>
      <family val="2"/>
    </font>
    <font>
      <i/>
      <sz val="10"/>
      <color indexed="23"/>
      <name val="Arial"/>
      <family val="2"/>
    </font>
    <font>
      <u/>
      <sz val="12"/>
      <color indexed="36"/>
      <name val="Times New Roman"/>
      <family val="1"/>
    </font>
    <font>
      <u/>
      <sz val="12"/>
      <color indexed="12"/>
      <name val="Times New Roman"/>
      <family val="1"/>
    </font>
    <font>
      <sz val="10"/>
      <color indexed="60"/>
      <name val="Arial"/>
      <family val="2"/>
    </font>
    <font>
      <b/>
      <sz val="18"/>
      <color indexed="32"/>
      <name val="Arial"/>
      <family val="2"/>
    </font>
    <font>
      <b/>
      <sz val="10"/>
      <color indexed="18"/>
      <name val="Arial"/>
      <family val="2"/>
    </font>
    <font>
      <sz val="10"/>
      <color indexed="8"/>
      <name val="Arial"/>
      <family val="2"/>
    </font>
    <font>
      <sz val="12"/>
      <name val="Arial MT"/>
    </font>
    <font>
      <sz val="10"/>
      <color indexed="18"/>
      <name val="Arial"/>
      <family val="2"/>
    </font>
    <font>
      <sz val="10"/>
      <color indexed="1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b/>
      <sz val="10"/>
      <color indexed="8"/>
      <name val="Arial"/>
      <family val="2"/>
    </font>
    <font>
      <sz val="12"/>
      <color indexed="8"/>
      <name val="Gill Sans"/>
    </font>
    <font>
      <sz val="8"/>
      <color indexed="8"/>
      <name val="Arial"/>
      <family val="2"/>
    </font>
    <font>
      <sz val="11"/>
      <color theme="1"/>
      <name val="Calibri"/>
      <family val="2"/>
    </font>
    <font>
      <b/>
      <sz val="10"/>
      <color rgb="FF7030A0"/>
      <name val="Calibri"/>
      <family val="2"/>
      <scheme val="minor"/>
    </font>
    <font>
      <b/>
      <sz val="10"/>
      <color theme="4"/>
      <name val="Calibri"/>
      <family val="2"/>
      <scheme val="minor"/>
    </font>
    <font>
      <strike/>
      <sz val="10"/>
      <color theme="1"/>
      <name val="Calibri"/>
      <family val="2"/>
      <scheme val="minor"/>
    </font>
  </fonts>
  <fills count="82">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BFBFBF"/>
        <bgColor indexed="64"/>
      </patternFill>
    </fill>
    <fill>
      <patternFill patternType="darkTrellis">
        <fgColor theme="0" tint="-4.9989318521683403E-2"/>
        <bgColor theme="0" tint="-4.9989318521683403E-2"/>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002060"/>
        <bgColor indexed="64"/>
      </patternFill>
    </fill>
    <fill>
      <patternFill patternType="solid">
        <fgColor theme="6" tint="0.59999389629810485"/>
        <bgColor indexed="64"/>
      </patternFill>
    </fill>
    <fill>
      <patternFill patternType="lightGray">
        <bgColor theme="0" tint="-0.1499679555650502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bgColor indexed="64"/>
      </patternFill>
    </fill>
    <fill>
      <patternFill patternType="solid">
        <fgColor indexed="22"/>
        <bgColor indexed="64"/>
      </patternFill>
    </fill>
    <fill>
      <patternFill patternType="solid">
        <fgColor indexed="45"/>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43"/>
      </patternFill>
    </fill>
    <fill>
      <patternFill patternType="solid">
        <fgColor indexed="47"/>
        <bgColor indexed="64"/>
      </patternFill>
    </fill>
    <fill>
      <patternFill patternType="solid">
        <fgColor indexed="13"/>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rgb="FF000000"/>
      </left>
      <right/>
      <top style="thin">
        <color indexed="64"/>
      </top>
      <bottom/>
      <diagonal/>
    </border>
    <border>
      <left/>
      <right style="thin">
        <color rgb="FF000000"/>
      </right>
      <top style="thin">
        <color indexed="64"/>
      </top>
      <bottom/>
      <diagonal/>
    </border>
    <border>
      <left style="medium">
        <color indexed="64"/>
      </left>
      <right/>
      <top/>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32"/>
      </left>
      <right/>
      <top style="thin">
        <color indexed="32"/>
      </top>
      <bottom/>
      <diagonal/>
    </border>
    <border>
      <left style="thin">
        <color indexed="18"/>
      </left>
      <right style="dotted">
        <color indexed="18"/>
      </right>
      <top style="thin">
        <color indexed="18"/>
      </top>
      <bottom style="thin">
        <color indexed="18"/>
      </bottom>
      <diagonal/>
    </border>
    <border>
      <left style="thin">
        <color indexed="18"/>
      </left>
      <right style="dotted">
        <color indexed="18"/>
      </right>
      <top/>
      <bottom/>
      <diagonal/>
    </border>
    <border>
      <left/>
      <right/>
      <top style="thin">
        <color auto="1"/>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32"/>
      </left>
      <right/>
      <top style="thin">
        <color indexed="32"/>
      </top>
      <bottom/>
      <diagonal/>
    </border>
    <border>
      <left style="thin">
        <color indexed="18"/>
      </left>
      <right style="dotted">
        <color indexed="18"/>
      </right>
      <top style="thin">
        <color indexed="18"/>
      </top>
      <bottom style="thin">
        <color indexed="18"/>
      </bottom>
      <diagonal/>
    </border>
    <border>
      <left/>
      <right/>
      <top style="thin">
        <color auto="1"/>
      </top>
      <bottom style="thin">
        <color indexed="64"/>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32"/>
      </left>
      <right/>
      <top style="thin">
        <color indexed="32"/>
      </top>
      <bottom/>
      <diagonal/>
    </border>
    <border>
      <left style="thin">
        <color indexed="18"/>
      </left>
      <right style="dotted">
        <color indexed="18"/>
      </right>
      <top style="thin">
        <color indexed="18"/>
      </top>
      <bottom style="thin">
        <color indexed="18"/>
      </bottom>
      <diagonal/>
    </border>
    <border>
      <left/>
      <right/>
      <top style="thin">
        <color auto="1"/>
      </top>
      <bottom style="thin">
        <color indexed="64"/>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32"/>
      </left>
      <right/>
      <top style="thin">
        <color indexed="32"/>
      </top>
      <bottom/>
      <diagonal/>
    </border>
    <border>
      <left style="thin">
        <color indexed="18"/>
      </left>
      <right style="dotted">
        <color indexed="18"/>
      </right>
      <top style="thin">
        <color indexed="18"/>
      </top>
      <bottom style="thin">
        <color indexed="18"/>
      </bottom>
      <diagonal/>
    </border>
    <border>
      <left/>
      <right/>
      <top style="thin">
        <color auto="1"/>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n">
        <color auto="1"/>
      </bottom>
      <diagonal/>
    </border>
    <border>
      <left/>
      <right style="thin">
        <color indexed="64"/>
      </right>
      <top style="thin">
        <color indexed="64"/>
      </top>
      <bottom/>
      <diagonal/>
    </border>
  </borders>
  <cellStyleXfs count="13742">
    <xf numFmtId="0" fontId="0" fillId="0" borderId="0"/>
    <xf numFmtId="0" fontId="1" fillId="3" borderId="2" applyNumberFormat="0" applyFill="0" applyBorder="0" applyAlignment="0" applyProtection="0">
      <alignment horizontal="left"/>
    </xf>
    <xf numFmtId="0" fontId="2" fillId="0" borderId="0">
      <alignment vertical="center"/>
    </xf>
    <xf numFmtId="0" fontId="2" fillId="0" borderId="0">
      <alignment vertical="center"/>
    </xf>
    <xf numFmtId="0" fontId="4" fillId="0" borderId="0" applyNumberFormat="0" applyFill="0" applyBorder="0" applyAlignment="0" applyProtection="0"/>
    <xf numFmtId="3" fontId="2" fillId="4" borderId="1" applyFont="0">
      <alignment horizontal="right" vertical="center"/>
      <protection locked="0"/>
    </xf>
    <xf numFmtId="9" fontId="15" fillId="0" borderId="0" applyFont="0" applyFill="0" applyBorder="0" applyAlignment="0" applyProtection="0"/>
    <xf numFmtId="0" fontId="31" fillId="0" borderId="0"/>
    <xf numFmtId="0" fontId="2" fillId="0" borderId="0"/>
    <xf numFmtId="0" fontId="2" fillId="0" borderId="0"/>
    <xf numFmtId="0" fontId="2" fillId="0" borderId="0"/>
    <xf numFmtId="0" fontId="59" fillId="3" borderId="7" applyFont="0" applyBorder="0">
      <alignment horizontal="center" wrapText="1"/>
    </xf>
    <xf numFmtId="0" fontId="2" fillId="0" borderId="0" applyProtection="0"/>
    <xf numFmtId="164" fontId="2" fillId="0" borderId="0" applyFont="0" applyFill="0" applyBorder="0" applyAlignment="0" applyProtection="0"/>
    <xf numFmtId="9" fontId="2" fillId="0" borderId="0" applyFont="0" applyFill="0" applyBorder="0" applyAlignment="0" applyProtection="0"/>
    <xf numFmtId="0" fontId="15" fillId="0" borderId="0"/>
    <xf numFmtId="164" fontId="15" fillId="0" borderId="0" applyFont="0" applyFill="0" applyBorder="0" applyAlignment="0" applyProtection="0"/>
    <xf numFmtId="0" fontId="72" fillId="0" borderId="0"/>
    <xf numFmtId="0" fontId="65" fillId="0" borderId="0"/>
    <xf numFmtId="0" fontId="2" fillId="0" borderId="0" applyProtection="0"/>
    <xf numFmtId="0" fontId="15" fillId="0" borderId="0"/>
    <xf numFmtId="164" fontId="15" fillId="0" borderId="0" applyFont="0" applyFill="0" applyBorder="0" applyAlignment="0" applyProtection="0"/>
    <xf numFmtId="0" fontId="15" fillId="0" borderId="0"/>
    <xf numFmtId="0" fontId="15" fillId="0" borderId="0"/>
    <xf numFmtId="164" fontId="15" fillId="0" borderId="0" applyFont="0" applyFill="0" applyBorder="0" applyAlignment="0" applyProtection="0"/>
    <xf numFmtId="0" fontId="15" fillId="0" borderId="0"/>
    <xf numFmtId="164" fontId="15" fillId="0" borderId="0" applyFont="0" applyFill="0" applyBorder="0" applyAlignment="0" applyProtection="0"/>
    <xf numFmtId="0" fontId="15" fillId="0" borderId="0"/>
    <xf numFmtId="43" fontId="15" fillId="0" borderId="0" applyFont="0" applyFill="0" applyBorder="0" applyAlignment="0" applyProtection="0"/>
    <xf numFmtId="0" fontId="44" fillId="11" borderId="0" applyAlignment="0"/>
    <xf numFmtId="0" fontId="124" fillId="25" borderId="0" applyNumberFormat="0" applyBorder="0" applyAlignment="0" applyProtection="0"/>
    <xf numFmtId="0" fontId="129" fillId="0" borderId="31" applyNumberFormat="0" applyFill="0" applyAlignment="0" applyProtection="0"/>
    <xf numFmtId="0" fontId="15" fillId="33" borderId="0" applyNumberFormat="0" applyBorder="0" applyAlignment="0" applyProtection="0"/>
    <xf numFmtId="0" fontId="15" fillId="34" borderId="0" applyNumberFormat="0" applyBorder="0" applyAlignment="0" applyProtection="0"/>
    <xf numFmtId="0" fontId="15" fillId="37" borderId="0" applyNumberFormat="0" applyBorder="0" applyAlignment="0" applyProtection="0"/>
    <xf numFmtId="0" fontId="15" fillId="38" borderId="0" applyNumberFormat="0" applyBorder="0" applyAlignment="0" applyProtection="0"/>
    <xf numFmtId="0" fontId="15" fillId="41" borderId="0" applyNumberFormat="0" applyBorder="0" applyAlignment="0" applyProtection="0"/>
    <xf numFmtId="0" fontId="15" fillId="42" borderId="0" applyNumberFormat="0" applyBorder="0" applyAlignment="0" applyProtection="0"/>
    <xf numFmtId="0" fontId="15" fillId="45" borderId="0" applyNumberFormat="0" applyBorder="0" applyAlignment="0" applyProtection="0"/>
    <xf numFmtId="0" fontId="15" fillId="46" borderId="0" applyNumberFormat="0" applyBorder="0" applyAlignment="0" applyProtection="0"/>
    <xf numFmtId="0" fontId="15" fillId="49" borderId="0" applyNumberFormat="0" applyBorder="0" applyAlignment="0" applyProtection="0"/>
    <xf numFmtId="0" fontId="15" fillId="50" borderId="0" applyNumberFormat="0" applyBorder="0" applyAlignment="0" applyProtection="0"/>
    <xf numFmtId="0" fontId="15" fillId="53" borderId="0" applyNumberFormat="0" applyBorder="0" applyAlignment="0" applyProtection="0"/>
    <xf numFmtId="0" fontId="15" fillId="54" borderId="0" applyNumberFormat="0" applyBorder="0" applyAlignment="0" applyProtection="0"/>
    <xf numFmtId="164" fontId="15" fillId="0" borderId="0" applyFont="0" applyFill="0" applyBorder="0" applyAlignment="0" applyProtection="0"/>
    <xf numFmtId="43" fontId="15" fillId="0" borderId="0" applyFont="0" applyFill="0" applyBorder="0" applyAlignment="0" applyProtection="0"/>
    <xf numFmtId="0" fontId="132" fillId="0" borderId="0"/>
    <xf numFmtId="0" fontId="133" fillId="0" borderId="0"/>
    <xf numFmtId="0" fontId="2" fillId="0" borderId="0"/>
    <xf numFmtId="43" fontId="2" fillId="0" borderId="0" applyFont="0" applyFill="0" applyBorder="0" applyAlignment="0" applyProtection="0"/>
    <xf numFmtId="0" fontId="15" fillId="0" borderId="0"/>
    <xf numFmtId="0" fontId="2" fillId="0" borderId="0"/>
    <xf numFmtId="168" fontId="2" fillId="0" borderId="0" applyFont="0" applyFill="0" applyBorder="0" applyAlignment="0" applyProtection="0"/>
    <xf numFmtId="43" fontId="2" fillId="0" borderId="0" applyFont="0" applyFill="0" applyBorder="0" applyAlignment="0" applyProtection="0"/>
    <xf numFmtId="0" fontId="15" fillId="0" borderId="0"/>
    <xf numFmtId="169" fontId="135" fillId="0" borderId="0" applyFill="0" applyBorder="0">
      <alignment horizontal="right" vertical="top"/>
    </xf>
    <xf numFmtId="164" fontId="2" fillId="0" borderId="0" applyFont="0" applyFill="0" applyBorder="0" applyAlignment="0" applyProtection="0"/>
    <xf numFmtId="0" fontId="135" fillId="0" borderId="0" applyFill="0" applyBorder="0">
      <alignment horizontal="left" vertical="top"/>
    </xf>
    <xf numFmtId="41" fontId="135" fillId="0" borderId="0" applyFill="0" applyBorder="0" applyAlignment="0" applyProtection="0">
      <alignment horizontal="right" vertical="top"/>
    </xf>
    <xf numFmtId="0" fontId="136" fillId="0" borderId="0">
      <alignment horizontal="center" wrapText="1"/>
    </xf>
    <xf numFmtId="0" fontId="133" fillId="0" borderId="0"/>
    <xf numFmtId="0" fontId="15" fillId="0" borderId="0"/>
    <xf numFmtId="0" fontId="15" fillId="0" borderId="0"/>
    <xf numFmtId="0" fontId="2" fillId="0" borderId="0"/>
    <xf numFmtId="0" fontId="15" fillId="0" borderId="0"/>
    <xf numFmtId="0" fontId="15" fillId="0" borderId="0"/>
    <xf numFmtId="0" fontId="137" fillId="0" borderId="0" applyNumberForma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2" fillId="0" borderId="0"/>
    <xf numFmtId="164" fontId="2"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2" fillId="0" borderId="0"/>
    <xf numFmtId="9" fontId="2" fillId="0" borderId="0" applyFont="0" applyFill="0" applyBorder="0" applyAlignment="0" applyProtection="0"/>
    <xf numFmtId="0" fontId="15" fillId="0" borderId="0"/>
    <xf numFmtId="0" fontId="2" fillId="0" borderId="0"/>
    <xf numFmtId="9" fontId="15" fillId="0" borderId="0" applyFont="0" applyFill="0" applyBorder="0" applyAlignment="0" applyProtection="0"/>
    <xf numFmtId="0" fontId="15" fillId="0" borderId="0"/>
    <xf numFmtId="0" fontId="139" fillId="0" borderId="0"/>
    <xf numFmtId="9" fontId="15" fillId="0" borderId="0" applyFont="0" applyFill="0" applyBorder="0" applyAlignment="0" applyProtection="0"/>
    <xf numFmtId="43" fontId="15" fillId="0" borderId="0" applyFont="0" applyFill="0" applyBorder="0" applyAlignment="0" applyProtection="0"/>
    <xf numFmtId="0" fontId="15" fillId="0" borderId="0"/>
    <xf numFmtId="0" fontId="138" fillId="0" borderId="0"/>
    <xf numFmtId="0" fontId="24" fillId="0" borderId="0"/>
    <xf numFmtId="9" fontId="24" fillId="0" borderId="0" applyFont="0" applyFill="0" applyBorder="0" applyAlignment="0" applyProtection="0"/>
    <xf numFmtId="44" fontId="24" fillId="0" borderId="0" applyFont="0" applyFill="0" applyBorder="0" applyAlignment="0" applyProtection="0"/>
    <xf numFmtId="42" fontId="2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0" fontId="132" fillId="0" borderId="0"/>
    <xf numFmtId="0" fontId="140" fillId="0" borderId="0"/>
    <xf numFmtId="0" fontId="141" fillId="0" borderId="0" applyNumberFormat="0" applyFill="0" applyBorder="0" applyAlignment="0" applyProtection="0">
      <alignment vertical="top"/>
      <protection locked="0"/>
    </xf>
    <xf numFmtId="9" fontId="139" fillId="0" borderId="0" applyFont="0" applyFill="0" applyBorder="0" applyAlignment="0" applyProtection="0"/>
    <xf numFmtId="0" fontId="2" fillId="0" borderId="0"/>
    <xf numFmtId="0" fontId="139" fillId="0" borderId="0"/>
    <xf numFmtId="0" fontId="133" fillId="0" borderId="0"/>
    <xf numFmtId="43" fontId="133" fillId="0" borderId="0" applyFont="0" applyFill="0" applyBorder="0" applyAlignment="0" applyProtection="0"/>
    <xf numFmtId="0" fontId="15" fillId="0" borderId="0"/>
    <xf numFmtId="164" fontId="15" fillId="0" borderId="0" applyFont="0" applyFill="0" applyBorder="0" applyAlignment="0" applyProtection="0"/>
    <xf numFmtId="43" fontId="133" fillId="0" borderId="0" applyFont="0" applyFill="0" applyBorder="0" applyAlignment="0" applyProtection="0"/>
    <xf numFmtId="0" fontId="15" fillId="0" borderId="0"/>
    <xf numFmtId="43" fontId="15" fillId="0" borderId="0" applyFont="0" applyFill="0" applyBorder="0" applyAlignment="0" applyProtection="0"/>
    <xf numFmtId="0" fontId="2" fillId="0" borderId="0"/>
    <xf numFmtId="0" fontId="15" fillId="0" borderId="0"/>
    <xf numFmtId="0" fontId="15" fillId="0" borderId="0"/>
    <xf numFmtId="0" fontId="2" fillId="0" borderId="0"/>
    <xf numFmtId="43" fontId="132" fillId="0" borderId="0" applyFont="0" applyFill="0" applyBorder="0" applyAlignment="0" applyProtection="0"/>
    <xf numFmtId="0" fontId="132" fillId="0" borderId="0"/>
    <xf numFmtId="0" fontId="143" fillId="0" borderId="0"/>
    <xf numFmtId="43" fontId="15" fillId="0" borderId="0" applyFont="0" applyFill="0" applyBorder="0" applyAlignment="0" applyProtection="0"/>
    <xf numFmtId="43" fontId="15" fillId="0" borderId="0" applyFont="0" applyFill="0" applyBorder="0" applyAlignment="0" applyProtection="0"/>
    <xf numFmtId="0" fontId="2" fillId="0" borderId="0">
      <alignment horizontal="left" wrapText="1"/>
    </xf>
    <xf numFmtId="43" fontId="2" fillId="0" borderId="0" applyFont="0" applyFill="0" applyBorder="0" applyAlignment="0" applyProtection="0"/>
    <xf numFmtId="0" fontId="2" fillId="0" borderId="0">
      <alignment horizontal="left" wrapText="1"/>
    </xf>
    <xf numFmtId="0" fontId="145" fillId="58" borderId="0" applyNumberFormat="0" applyBorder="0" applyAlignment="0" applyProtection="0"/>
    <xf numFmtId="0" fontId="15" fillId="0" borderId="0"/>
    <xf numFmtId="9" fontId="15" fillId="0" borderId="0" applyFont="0" applyFill="0" applyBorder="0" applyAlignment="0" applyProtection="0"/>
    <xf numFmtId="171" fontId="2"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0" fontId="15" fillId="0" borderId="0"/>
    <xf numFmtId="0" fontId="15" fillId="0" borderId="0"/>
    <xf numFmtId="0" fontId="15" fillId="0" borderId="0"/>
    <xf numFmtId="9"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3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34" fillId="0" borderId="0"/>
    <xf numFmtId="0" fontId="15" fillId="0" borderId="0"/>
    <xf numFmtId="164" fontId="2" fillId="0" borderId="0" applyFont="0" applyFill="0" applyBorder="0" applyAlignment="0" applyProtection="0"/>
    <xf numFmtId="41" fontId="135" fillId="0" borderId="0" applyFill="0" applyBorder="0" applyAlignment="0" applyProtection="0">
      <alignment horizontal="right" vertical="top"/>
    </xf>
    <xf numFmtId="43" fontId="15" fillId="0" borderId="0" applyFont="0" applyFill="0" applyBorder="0" applyAlignment="0" applyProtection="0"/>
    <xf numFmtId="43" fontId="2" fillId="0" borderId="0" applyFont="0" applyFill="0" applyBorder="0" applyAlignment="0" applyProtection="0"/>
    <xf numFmtId="0" fontId="15" fillId="0" borderId="0"/>
    <xf numFmtId="0" fontId="142" fillId="0" borderId="0"/>
    <xf numFmtId="0" fontId="15" fillId="0" borderId="0"/>
    <xf numFmtId="0" fontId="2" fillId="0" borderId="0">
      <alignment vertical="center"/>
    </xf>
    <xf numFmtId="0" fontId="2" fillId="0" borderId="0"/>
    <xf numFmtId="0" fontId="142" fillId="0" borderId="0"/>
    <xf numFmtId="0" fontId="139" fillId="0" borderId="0"/>
    <xf numFmtId="0" fontId="2" fillId="0" borderId="0"/>
    <xf numFmtId="43" fontId="15" fillId="0" borderId="0" applyFont="0" applyFill="0" applyBorder="0" applyAlignment="0" applyProtection="0"/>
    <xf numFmtId="0" fontId="148" fillId="0" borderId="0" applyNumberFormat="0" applyFill="0" applyBorder="0" applyAlignment="0" applyProtection="0"/>
    <xf numFmtId="0" fontId="121" fillId="0" borderId="26" applyNumberFormat="0" applyFill="0" applyAlignment="0" applyProtection="0"/>
    <xf numFmtId="0" fontId="122" fillId="0" borderId="27" applyNumberFormat="0" applyFill="0" applyAlignment="0" applyProtection="0"/>
    <xf numFmtId="0" fontId="123" fillId="0" borderId="28" applyNumberFormat="0" applyFill="0" applyAlignment="0" applyProtection="0"/>
    <xf numFmtId="0" fontId="123" fillId="0" borderId="0" applyNumberFormat="0" applyFill="0" applyBorder="0" applyAlignment="0" applyProtection="0"/>
    <xf numFmtId="0" fontId="125" fillId="26" borderId="0" applyNumberFormat="0" applyBorder="0" applyAlignment="0" applyProtection="0"/>
    <xf numFmtId="0" fontId="149" fillId="27" borderId="0" applyNumberFormat="0" applyBorder="0" applyAlignment="0" applyProtection="0"/>
    <xf numFmtId="0" fontId="127" fillId="29" borderId="30" applyNumberFormat="0" applyAlignment="0" applyProtection="0"/>
    <xf numFmtId="0" fontId="97" fillId="30" borderId="32" applyNumberFormat="0" applyAlignment="0" applyProtection="0"/>
    <xf numFmtId="0" fontId="130" fillId="0" borderId="0" applyNumberFormat="0" applyFill="0" applyBorder="0" applyAlignment="0" applyProtection="0"/>
    <xf numFmtId="0" fontId="6" fillId="0" borderId="34" applyNumberFormat="0" applyFill="0" applyAlignment="0" applyProtection="0"/>
    <xf numFmtId="0" fontId="131" fillId="32" borderId="0" applyNumberFormat="0" applyBorder="0" applyAlignment="0" applyProtection="0"/>
    <xf numFmtId="0" fontId="131" fillId="36" borderId="0" applyNumberFormat="0" applyBorder="0" applyAlignment="0" applyProtection="0"/>
    <xf numFmtId="0" fontId="131" fillId="40" borderId="0" applyNumberFormat="0" applyBorder="0" applyAlignment="0" applyProtection="0"/>
    <xf numFmtId="0" fontId="131" fillId="44" borderId="0" applyNumberFormat="0" applyBorder="0" applyAlignment="0" applyProtection="0"/>
    <xf numFmtId="0" fontId="131" fillId="48" borderId="0" applyNumberFormat="0" applyBorder="0" applyAlignment="0" applyProtection="0"/>
    <xf numFmtId="0" fontId="131" fillId="52" borderId="0" applyNumberFormat="0" applyBorder="0" applyAlignment="0" applyProtection="0"/>
    <xf numFmtId="170" fontId="150" fillId="0" borderId="0"/>
    <xf numFmtId="43" fontId="2" fillId="0" borderId="0" applyFont="0" applyFill="0" applyBorder="0" applyAlignment="0" applyProtection="0"/>
    <xf numFmtId="0" fontId="143" fillId="33" borderId="0" applyNumberFormat="0" applyBorder="0" applyAlignment="0" applyProtection="0"/>
    <xf numFmtId="0" fontId="143" fillId="37" borderId="0" applyNumberFormat="0" applyBorder="0" applyAlignment="0" applyProtection="0"/>
    <xf numFmtId="0" fontId="143" fillId="41" borderId="0" applyNumberFormat="0" applyBorder="0" applyAlignment="0" applyProtection="0"/>
    <xf numFmtId="0" fontId="143" fillId="45" borderId="0" applyNumberFormat="0" applyBorder="0" applyAlignment="0" applyProtection="0"/>
    <xf numFmtId="0" fontId="143" fillId="49" borderId="0" applyNumberFormat="0" applyBorder="0" applyAlignment="0" applyProtection="0"/>
    <xf numFmtId="0" fontId="143" fillId="53" borderId="0" applyNumberFormat="0" applyBorder="0" applyAlignment="0" applyProtection="0"/>
    <xf numFmtId="0" fontId="143" fillId="34" borderId="0" applyNumberFormat="0" applyBorder="0" applyAlignment="0" applyProtection="0"/>
    <xf numFmtId="0" fontId="143" fillId="38" borderId="0" applyNumberFormat="0" applyBorder="0" applyAlignment="0" applyProtection="0"/>
    <xf numFmtId="0" fontId="143" fillId="42" borderId="0" applyNumberFormat="0" applyBorder="0" applyAlignment="0" applyProtection="0"/>
    <xf numFmtId="0" fontId="143" fillId="46" borderId="0" applyNumberFormat="0" applyBorder="0" applyAlignment="0" applyProtection="0"/>
    <xf numFmtId="0" fontId="143" fillId="50" borderId="0" applyNumberFormat="0" applyBorder="0" applyAlignment="0" applyProtection="0"/>
    <xf numFmtId="0" fontId="143" fillId="54" borderId="0" applyNumberFormat="0" applyBorder="0" applyAlignment="0" applyProtection="0"/>
    <xf numFmtId="0" fontId="151" fillId="35" borderId="0" applyNumberFormat="0" applyBorder="0" applyAlignment="0" applyProtection="0"/>
    <xf numFmtId="0" fontId="151" fillId="39" borderId="0" applyNumberFormat="0" applyBorder="0" applyAlignment="0" applyProtection="0"/>
    <xf numFmtId="0" fontId="151" fillId="43" borderId="0" applyNumberFormat="0" applyBorder="0" applyAlignment="0" applyProtection="0"/>
    <xf numFmtId="0" fontId="151" fillId="47" borderId="0" applyNumberFormat="0" applyBorder="0" applyAlignment="0" applyProtection="0"/>
    <xf numFmtId="0" fontId="151" fillId="51" borderId="0" applyNumberFormat="0" applyBorder="0" applyAlignment="0" applyProtection="0"/>
    <xf numFmtId="0" fontId="151" fillId="55" borderId="0" applyNumberFormat="0" applyBorder="0" applyAlignment="0" applyProtection="0"/>
    <xf numFmtId="0" fontId="152" fillId="29" borderId="29" applyNumberFormat="0" applyAlignment="0" applyProtection="0"/>
    <xf numFmtId="0" fontId="153" fillId="26" borderId="0" applyNumberFormat="0" applyBorder="0" applyAlignment="0" applyProtection="0"/>
    <xf numFmtId="175" fontId="154" fillId="0" borderId="0">
      <alignment horizontal="right" vertical="top"/>
    </xf>
    <xf numFmtId="176" fontId="135" fillId="0" borderId="0">
      <alignment horizontal="right" vertical="top"/>
    </xf>
    <xf numFmtId="176" fontId="154" fillId="0" borderId="0">
      <alignment horizontal="right" vertical="top"/>
    </xf>
    <xf numFmtId="174" fontId="135" fillId="0" borderId="0" applyFill="0" applyBorder="0">
      <alignment horizontal="right" vertical="top"/>
    </xf>
    <xf numFmtId="177" fontId="135" fillId="0" borderId="0" applyFill="0" applyBorder="0">
      <alignment horizontal="right" vertical="top"/>
    </xf>
    <xf numFmtId="178" fontId="135" fillId="0" borderId="0" applyFill="0" applyBorder="0">
      <alignment horizontal="right" vertical="top"/>
    </xf>
    <xf numFmtId="170" fontId="155" fillId="0" borderId="0" applyFill="0" applyBorder="0">
      <alignment vertical="top"/>
    </xf>
    <xf numFmtId="170" fontId="144" fillId="0" borderId="0" applyFill="0" applyBorder="0" applyProtection="0">
      <alignment vertical="top"/>
    </xf>
    <xf numFmtId="170" fontId="156" fillId="0" borderId="0">
      <alignment vertical="top"/>
    </xf>
    <xf numFmtId="0" fontId="157" fillId="0" borderId="0" applyNumberFormat="0" applyFill="0" applyBorder="0" applyAlignment="0" applyProtection="0"/>
    <xf numFmtId="0" fontId="158" fillId="25" borderId="0" applyNumberFormat="0" applyBorder="0" applyAlignment="0" applyProtection="0"/>
    <xf numFmtId="0" fontId="159" fillId="28" borderId="29" applyNumberFormat="0" applyAlignment="0" applyProtection="0"/>
    <xf numFmtId="0" fontId="160" fillId="0" borderId="31" applyNumberFormat="0" applyFill="0" applyAlignment="0" applyProtection="0"/>
    <xf numFmtId="0" fontId="161" fillId="30" borderId="32" applyNumberFormat="0" applyAlignment="0" applyProtection="0"/>
    <xf numFmtId="0" fontId="143" fillId="31" borderId="33" applyNumberFormat="0" applyFont="0" applyAlignment="0" applyProtection="0"/>
    <xf numFmtId="0" fontId="143" fillId="0" borderId="0"/>
    <xf numFmtId="0" fontId="162" fillId="27" borderId="0" applyNumberFormat="0" applyBorder="0" applyAlignment="0" applyProtection="0"/>
    <xf numFmtId="0" fontId="163" fillId="0" borderId="26" applyNumberFormat="0" applyFill="0" applyAlignment="0" applyProtection="0"/>
    <xf numFmtId="0" fontId="164" fillId="0" borderId="27" applyNumberFormat="0" applyFill="0" applyAlignment="0" applyProtection="0"/>
    <xf numFmtId="0" fontId="165" fillId="0" borderId="28" applyNumberFormat="0" applyFill="0" applyAlignment="0" applyProtection="0"/>
    <xf numFmtId="0" fontId="165" fillId="0" borderId="0" applyNumberFormat="0" applyFill="0" applyBorder="0" applyAlignment="0" applyProtection="0"/>
    <xf numFmtId="0" fontId="109" fillId="0" borderId="34" applyNumberFormat="0" applyFill="0" applyAlignment="0" applyProtection="0"/>
    <xf numFmtId="17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66" fillId="29" borderId="30" applyNumberFormat="0" applyAlignment="0" applyProtection="0"/>
    <xf numFmtId="0" fontId="151" fillId="32" borderId="0" applyNumberFormat="0" applyBorder="0" applyAlignment="0" applyProtection="0"/>
    <xf numFmtId="0" fontId="151" fillId="36" borderId="0" applyNumberFormat="0" applyBorder="0" applyAlignment="0" applyProtection="0"/>
    <xf numFmtId="0" fontId="151" fillId="40" borderId="0" applyNumberFormat="0" applyBorder="0" applyAlignment="0" applyProtection="0"/>
    <xf numFmtId="0" fontId="151" fillId="44" borderId="0" applyNumberFormat="0" applyBorder="0" applyAlignment="0" applyProtection="0"/>
    <xf numFmtId="0" fontId="151" fillId="48" borderId="0" applyNumberFormat="0" applyBorder="0" applyAlignment="0" applyProtection="0"/>
    <xf numFmtId="0" fontId="151" fillId="52" borderId="0" applyNumberFormat="0" applyBorder="0" applyAlignment="0" applyProtection="0"/>
    <xf numFmtId="0" fontId="147" fillId="0" borderId="0" applyNumberForma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0" fontId="15" fillId="0" borderId="0"/>
    <xf numFmtId="0" fontId="15" fillId="0" borderId="0"/>
    <xf numFmtId="0" fontId="143" fillId="0" borderId="0"/>
    <xf numFmtId="0" fontId="143" fillId="33" borderId="0" applyNumberFormat="0" applyBorder="0" applyAlignment="0" applyProtection="0"/>
    <xf numFmtId="0" fontId="143"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43"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43"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43"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43"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43"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43"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43"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43"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43"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43"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43"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43"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31" fillId="35" borderId="0" applyNumberFormat="0" applyBorder="0" applyAlignment="0" applyProtection="0"/>
    <xf numFmtId="0" fontId="131" fillId="39" borderId="0" applyNumberFormat="0" applyBorder="0" applyAlignment="0" applyProtection="0"/>
    <xf numFmtId="0" fontId="131" fillId="43" borderId="0" applyNumberFormat="0" applyBorder="0" applyAlignment="0" applyProtection="0"/>
    <xf numFmtId="0" fontId="131" fillId="47" borderId="0" applyNumberFormat="0" applyBorder="0" applyAlignment="0" applyProtection="0"/>
    <xf numFmtId="0" fontId="131" fillId="51" borderId="0" applyNumberFormat="0" applyBorder="0" applyAlignment="0" applyProtection="0"/>
    <xf numFmtId="0" fontId="131" fillId="55" borderId="0" applyNumberFormat="0" applyBorder="0" applyAlignment="0" applyProtection="0"/>
    <xf numFmtId="0" fontId="128" fillId="29" borderId="29" applyNumberFormat="0" applyAlignment="0" applyProtection="0"/>
    <xf numFmtId="0" fontId="125" fillId="26" borderId="0" applyNumberFormat="0" applyBorder="0" applyAlignment="0" applyProtection="0"/>
    <xf numFmtId="0" fontId="130" fillId="0" borderId="0" applyNumberFormat="0" applyFill="0" applyBorder="0" applyAlignment="0" applyProtection="0"/>
    <xf numFmtId="0" fontId="124" fillId="25" borderId="0" applyNumberFormat="0" applyBorder="0" applyAlignment="0" applyProtection="0"/>
    <xf numFmtId="0" fontId="126" fillId="28" borderId="29" applyNumberFormat="0" applyAlignment="0" applyProtection="0"/>
    <xf numFmtId="0" fontId="129" fillId="0" borderId="31" applyNumberFormat="0" applyFill="0" applyAlignment="0" applyProtection="0"/>
    <xf numFmtId="0" fontId="97" fillId="30" borderId="32" applyNumberForma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5"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31" borderId="33" applyNumberFormat="0" applyFont="0" applyAlignment="0" applyProtection="0"/>
    <xf numFmtId="0" fontId="143" fillId="0" borderId="0"/>
    <xf numFmtId="0" fontId="14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3" fillId="0" borderId="0"/>
    <xf numFmtId="0" fontId="143" fillId="0" borderId="0"/>
    <xf numFmtId="0" fontId="15"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2"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9" fillId="27" borderId="0" applyNumberFormat="0" applyBorder="0" applyAlignment="0" applyProtection="0"/>
    <xf numFmtId="0" fontId="121" fillId="0" borderId="26" applyNumberFormat="0" applyFill="0" applyAlignment="0" applyProtection="0"/>
    <xf numFmtId="0" fontId="122" fillId="0" borderId="27" applyNumberFormat="0" applyFill="0" applyAlignment="0" applyProtection="0"/>
    <xf numFmtId="0" fontId="123" fillId="0" borderId="28" applyNumberFormat="0" applyFill="0" applyAlignment="0" applyProtection="0"/>
    <xf numFmtId="0" fontId="123" fillId="0" borderId="0" applyNumberFormat="0" applyFill="0" applyBorder="0" applyAlignment="0" applyProtection="0"/>
    <xf numFmtId="0" fontId="6" fillId="0" borderId="34" applyNumberFormat="0" applyFill="0" applyAlignment="0" applyProtection="0"/>
    <xf numFmtId="0" fontId="127" fillId="29" borderId="30" applyNumberFormat="0" applyAlignment="0" applyProtection="0"/>
    <xf numFmtId="0" fontId="131" fillId="32" borderId="0" applyNumberFormat="0" applyBorder="0" applyAlignment="0" applyProtection="0"/>
    <xf numFmtId="0" fontId="131" fillId="36" borderId="0" applyNumberFormat="0" applyBorder="0" applyAlignment="0" applyProtection="0"/>
    <xf numFmtId="0" fontId="131" fillId="40" borderId="0" applyNumberFormat="0" applyBorder="0" applyAlignment="0" applyProtection="0"/>
    <xf numFmtId="0" fontId="131" fillId="44" borderId="0" applyNumberFormat="0" applyBorder="0" applyAlignment="0" applyProtection="0"/>
    <xf numFmtId="0" fontId="131" fillId="48" borderId="0" applyNumberFormat="0" applyBorder="0" applyAlignment="0" applyProtection="0"/>
    <xf numFmtId="0" fontId="131" fillId="52" borderId="0" applyNumberFormat="0" applyBorder="0" applyAlignment="0" applyProtection="0"/>
    <xf numFmtId="0" fontId="12" fillId="0" borderId="0" applyNumberFormat="0" applyFill="0" applyBorder="0" applyAlignment="0" applyProtection="0"/>
    <xf numFmtId="0" fontId="15" fillId="0" borderId="0"/>
    <xf numFmtId="0" fontId="2" fillId="0" borderId="0"/>
    <xf numFmtId="164" fontId="2" fillId="0" borderId="0" applyFont="0" applyFill="0" applyBorder="0" applyAlignment="0" applyProtection="0"/>
    <xf numFmtId="0" fontId="15" fillId="0" borderId="0"/>
    <xf numFmtId="0" fontId="2" fillId="0" borderId="0"/>
    <xf numFmtId="0" fontId="2" fillId="0" borderId="0"/>
    <xf numFmtId="0" fontId="15" fillId="0" borderId="0"/>
    <xf numFmtId="0" fontId="15" fillId="0" borderId="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31" borderId="33" applyNumberFormat="0" applyFont="0" applyAlignment="0" applyProtection="0"/>
    <xf numFmtId="0" fontId="15" fillId="0" borderId="0"/>
    <xf numFmtId="0" fontId="15" fillId="0" borderId="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64" fontId="2" fillId="0" borderId="0" applyFont="0" applyFill="0" applyBorder="0" applyAlignment="0" applyProtection="0"/>
    <xf numFmtId="164" fontId="2" fillId="0" borderId="0" applyFont="0" applyFill="0" applyBorder="0" applyAlignment="0" applyProtection="0"/>
    <xf numFmtId="0" fontId="15" fillId="0" borderId="0"/>
    <xf numFmtId="0" fontId="15" fillId="0" borderId="0"/>
    <xf numFmtId="0" fontId="2" fillId="0" borderId="0"/>
    <xf numFmtId="0" fontId="15" fillId="53" borderId="0" applyNumberFormat="0" applyBorder="0" applyAlignment="0" applyProtection="0"/>
    <xf numFmtId="0" fontId="15" fillId="31" borderId="33" applyNumberFormat="0" applyFont="0" applyAlignment="0" applyProtection="0"/>
    <xf numFmtId="0" fontId="15" fillId="49" borderId="0" applyNumberFormat="0" applyBorder="0" applyAlignment="0" applyProtection="0"/>
    <xf numFmtId="0" fontId="15" fillId="46" borderId="0" applyNumberFormat="0" applyBorder="0" applyAlignment="0" applyProtection="0"/>
    <xf numFmtId="0" fontId="15" fillId="37" borderId="0" applyNumberFormat="0" applyBorder="0" applyAlignment="0" applyProtection="0"/>
    <xf numFmtId="0" fontId="15" fillId="41" borderId="0" applyNumberFormat="0" applyBorder="0" applyAlignment="0" applyProtection="0"/>
    <xf numFmtId="0" fontId="15" fillId="53" borderId="0" applyNumberFormat="0" applyBorder="0" applyAlignment="0" applyProtection="0"/>
    <xf numFmtId="0" fontId="15" fillId="37" borderId="0" applyNumberFormat="0" applyBorder="0" applyAlignment="0" applyProtection="0"/>
    <xf numFmtId="0" fontId="15" fillId="53" borderId="0" applyNumberFormat="0" applyBorder="0" applyAlignment="0" applyProtection="0"/>
    <xf numFmtId="0" fontId="15" fillId="37" borderId="0" applyNumberFormat="0" applyBorder="0" applyAlignment="0" applyProtection="0"/>
    <xf numFmtId="0" fontId="15" fillId="31" borderId="33" applyNumberFormat="0" applyFont="0" applyAlignment="0" applyProtection="0"/>
    <xf numFmtId="0" fontId="15" fillId="49" borderId="0" applyNumberFormat="0" applyBorder="0" applyAlignment="0" applyProtection="0"/>
    <xf numFmtId="0" fontId="15" fillId="49" borderId="0" applyNumberFormat="0" applyBorder="0" applyAlignment="0" applyProtection="0"/>
    <xf numFmtId="0" fontId="15" fillId="38" borderId="0" applyNumberFormat="0" applyBorder="0" applyAlignment="0" applyProtection="0"/>
    <xf numFmtId="0" fontId="15" fillId="53" borderId="0" applyNumberFormat="0" applyBorder="0" applyAlignment="0" applyProtection="0"/>
    <xf numFmtId="0" fontId="15" fillId="41" borderId="0" applyNumberFormat="0" applyBorder="0" applyAlignment="0" applyProtection="0"/>
    <xf numFmtId="0" fontId="15" fillId="37" borderId="0" applyNumberFormat="0" applyBorder="0" applyAlignment="0" applyProtection="0"/>
    <xf numFmtId="0" fontId="15" fillId="0" borderId="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31" borderId="33" applyNumberFormat="0" applyFont="0" applyAlignment="0" applyProtection="0"/>
    <xf numFmtId="0" fontId="15" fillId="0" borderId="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53"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1" borderId="0" applyNumberFormat="0" applyBorder="0" applyAlignment="0" applyProtection="0"/>
    <xf numFmtId="0" fontId="15" fillId="37" borderId="0" applyNumberFormat="0" applyBorder="0" applyAlignment="0" applyProtection="0"/>
    <xf numFmtId="0" fontId="15" fillId="49" borderId="0" applyNumberFormat="0" applyBorder="0" applyAlignment="0" applyProtection="0"/>
    <xf numFmtId="0" fontId="15" fillId="53" borderId="0" applyNumberFormat="0" applyBorder="0" applyAlignment="0" applyProtection="0"/>
    <xf numFmtId="0" fontId="15" fillId="33"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53" borderId="0" applyNumberFormat="0" applyBorder="0" applyAlignment="0" applyProtection="0"/>
    <xf numFmtId="0" fontId="15" fillId="42" borderId="0" applyNumberFormat="0" applyBorder="0" applyAlignment="0" applyProtection="0"/>
    <xf numFmtId="0" fontId="15" fillId="34" borderId="0" applyNumberFormat="0" applyBorder="0" applyAlignment="0" applyProtection="0"/>
    <xf numFmtId="0" fontId="15" fillId="38" borderId="0" applyNumberFormat="0" applyBorder="0" applyAlignment="0" applyProtection="0"/>
    <xf numFmtId="0" fontId="15" fillId="45" borderId="0" applyNumberFormat="0" applyBorder="0" applyAlignment="0" applyProtection="0"/>
    <xf numFmtId="0" fontId="15" fillId="41"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31" borderId="33" applyNumberFormat="0" applyFont="0" applyAlignment="0" applyProtection="0"/>
    <xf numFmtId="0" fontId="15" fillId="0" borderId="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53" borderId="0" applyNumberFormat="0" applyBorder="0" applyAlignment="0" applyProtection="0"/>
    <xf numFmtId="0" fontId="15" fillId="53"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37" borderId="0" applyNumberFormat="0" applyBorder="0" applyAlignment="0" applyProtection="0"/>
    <xf numFmtId="0" fontId="15" fillId="45" borderId="0" applyNumberFormat="0" applyBorder="0" applyAlignment="0" applyProtection="0"/>
    <xf numFmtId="0" fontId="15" fillId="53" borderId="0" applyNumberFormat="0" applyBorder="0" applyAlignment="0" applyProtection="0"/>
    <xf numFmtId="0" fontId="15" fillId="46" borderId="0" applyNumberFormat="0" applyBorder="0" applyAlignment="0" applyProtection="0"/>
    <xf numFmtId="0" fontId="15" fillId="49" borderId="0" applyNumberFormat="0" applyBorder="0" applyAlignment="0" applyProtection="0"/>
    <xf numFmtId="0" fontId="15" fillId="53" borderId="0" applyNumberFormat="0" applyBorder="0" applyAlignment="0" applyProtection="0"/>
    <xf numFmtId="0" fontId="15" fillId="49" borderId="0" applyNumberFormat="0" applyBorder="0" applyAlignment="0" applyProtection="0"/>
    <xf numFmtId="0" fontId="15" fillId="45"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37"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53"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5" borderId="0" applyNumberFormat="0" applyBorder="0" applyAlignment="0" applyProtection="0"/>
    <xf numFmtId="0" fontId="15" fillId="41"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54"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37" borderId="0" applyNumberFormat="0" applyBorder="0" applyAlignment="0" applyProtection="0"/>
    <xf numFmtId="0" fontId="15" fillId="0" borderId="0"/>
    <xf numFmtId="0" fontId="15" fillId="0" borderId="0"/>
    <xf numFmtId="0" fontId="15" fillId="31" borderId="33" applyNumberFormat="0" applyFont="0" applyAlignment="0" applyProtection="0"/>
    <xf numFmtId="0" fontId="15" fillId="31" borderId="33" applyNumberFormat="0" applyFont="0" applyAlignment="0" applyProtection="0"/>
    <xf numFmtId="0" fontId="15" fillId="54" borderId="0" applyNumberFormat="0" applyBorder="0" applyAlignment="0" applyProtection="0"/>
    <xf numFmtId="0" fontId="15" fillId="54"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37" borderId="0" applyNumberFormat="0" applyBorder="0" applyAlignment="0" applyProtection="0"/>
    <xf numFmtId="0" fontId="15" fillId="41"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37" borderId="0" applyNumberFormat="0" applyBorder="0" applyAlignment="0" applyProtection="0"/>
    <xf numFmtId="0" fontId="15" fillId="41" borderId="0" applyNumberFormat="0" applyBorder="0" applyAlignment="0" applyProtection="0"/>
    <xf numFmtId="0" fontId="15" fillId="49" borderId="0" applyNumberFormat="0" applyBorder="0" applyAlignment="0" applyProtection="0"/>
    <xf numFmtId="0" fontId="15" fillId="46" borderId="0" applyNumberFormat="0" applyBorder="0" applyAlignment="0" applyProtection="0"/>
    <xf numFmtId="0" fontId="15" fillId="0" borderId="0"/>
    <xf numFmtId="0" fontId="15" fillId="45" borderId="0" applyNumberFormat="0" applyBorder="0" applyAlignment="0" applyProtection="0"/>
    <xf numFmtId="0" fontId="15" fillId="42" borderId="0" applyNumberFormat="0" applyBorder="0" applyAlignment="0" applyProtection="0"/>
    <xf numFmtId="0" fontId="15" fillId="37" borderId="0" applyNumberFormat="0" applyBorder="0" applyAlignment="0" applyProtection="0"/>
    <xf numFmtId="0" fontId="15" fillId="45" borderId="0" applyNumberFormat="0" applyBorder="0" applyAlignment="0" applyProtection="0"/>
    <xf numFmtId="0" fontId="15" fillId="50" borderId="0" applyNumberFormat="0" applyBorder="0" applyAlignment="0" applyProtection="0"/>
    <xf numFmtId="0" fontId="15" fillId="53" borderId="0" applyNumberFormat="0" applyBorder="0" applyAlignment="0" applyProtection="0"/>
    <xf numFmtId="0" fontId="15" fillId="34" borderId="0" applyNumberFormat="0" applyBorder="0" applyAlignment="0" applyProtection="0"/>
    <xf numFmtId="0" fontId="15" fillId="49" borderId="0" applyNumberFormat="0" applyBorder="0" applyAlignment="0" applyProtection="0"/>
    <xf numFmtId="0" fontId="15" fillId="45" borderId="0" applyNumberFormat="0" applyBorder="0" applyAlignment="0" applyProtection="0"/>
    <xf numFmtId="0" fontId="15" fillId="37" borderId="0" applyNumberFormat="0" applyBorder="0" applyAlignment="0" applyProtection="0"/>
    <xf numFmtId="0" fontId="15" fillId="33" borderId="0" applyNumberFormat="0" applyBorder="0" applyAlignment="0" applyProtection="0"/>
    <xf numFmtId="0" fontId="15" fillId="0" borderId="0"/>
    <xf numFmtId="0" fontId="15" fillId="53" borderId="0" applyNumberFormat="0" applyBorder="0" applyAlignment="0" applyProtection="0"/>
    <xf numFmtId="0" fontId="15" fillId="45"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53" borderId="0" applyNumberFormat="0" applyBorder="0" applyAlignment="0" applyProtection="0"/>
    <xf numFmtId="0" fontId="15" fillId="49"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1"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0" borderId="0"/>
    <xf numFmtId="0" fontId="15" fillId="31" borderId="33" applyNumberFormat="0" applyFont="0" applyAlignment="0" applyProtection="0"/>
    <xf numFmtId="0" fontId="15" fillId="31" borderId="33" applyNumberFormat="0" applyFont="0" applyAlignment="0" applyProtection="0"/>
    <xf numFmtId="0" fontId="15" fillId="45" borderId="0" applyNumberFormat="0" applyBorder="0" applyAlignment="0" applyProtection="0"/>
    <xf numFmtId="0" fontId="15" fillId="34" borderId="0" applyNumberFormat="0" applyBorder="0" applyAlignment="0" applyProtection="0"/>
    <xf numFmtId="0" fontId="15" fillId="45"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38" borderId="0" applyNumberFormat="0" applyBorder="0" applyAlignment="0" applyProtection="0"/>
    <xf numFmtId="0" fontId="15" fillId="34"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53" borderId="0" applyNumberFormat="0" applyBorder="0" applyAlignment="0" applyProtection="0"/>
    <xf numFmtId="0" fontId="15" fillId="0" borderId="0"/>
    <xf numFmtId="0" fontId="15" fillId="49" borderId="0" applyNumberFormat="0" applyBorder="0" applyAlignment="0" applyProtection="0"/>
    <xf numFmtId="0" fontId="15" fillId="53"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46" borderId="0" applyNumberFormat="0" applyBorder="0" applyAlignment="0" applyProtection="0"/>
    <xf numFmtId="0" fontId="15" fillId="50"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4" borderId="0" applyNumberFormat="0" applyBorder="0" applyAlignment="0" applyProtection="0"/>
    <xf numFmtId="0" fontId="15" fillId="38"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0" borderId="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1" borderId="0" applyNumberFormat="0" applyBorder="0" applyAlignment="0" applyProtection="0"/>
    <xf numFmtId="0" fontId="15" fillId="45"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0" borderId="0"/>
    <xf numFmtId="0" fontId="15" fillId="33" borderId="0" applyNumberFormat="0" applyBorder="0" applyAlignment="0" applyProtection="0"/>
    <xf numFmtId="0" fontId="15" fillId="0" borderId="0"/>
    <xf numFmtId="0" fontId="15" fillId="0" borderId="0"/>
    <xf numFmtId="0" fontId="15" fillId="0" borderId="0"/>
    <xf numFmtId="0" fontId="15" fillId="0" borderId="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45" borderId="0" applyNumberFormat="0" applyBorder="0" applyAlignment="0" applyProtection="0"/>
    <xf numFmtId="0" fontId="15" fillId="45"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0" fontId="15" fillId="0" borderId="0"/>
    <xf numFmtId="0" fontId="15" fillId="0" borderId="0"/>
    <xf numFmtId="0" fontId="146" fillId="59" borderId="0" applyNumberFormat="0" applyBorder="0" applyAlignment="0" applyProtection="0"/>
    <xf numFmtId="0" fontId="146" fillId="58" borderId="0" applyNumberFormat="0" applyBorder="0" applyAlignment="0" applyProtection="0"/>
    <xf numFmtId="0" fontId="146" fillId="60" borderId="0" applyNumberFormat="0" applyBorder="0" applyAlignment="0" applyProtection="0"/>
    <xf numFmtId="0" fontId="146" fillId="61" borderId="0" applyNumberFormat="0" applyBorder="0" applyAlignment="0" applyProtection="0"/>
    <xf numFmtId="0" fontId="146" fillId="62" borderId="0" applyNumberFormat="0" applyBorder="0" applyAlignment="0" applyProtection="0"/>
    <xf numFmtId="0" fontId="146" fillId="63" borderId="0" applyNumberFormat="0" applyBorder="0" applyAlignment="0" applyProtection="0"/>
    <xf numFmtId="0" fontId="146" fillId="59" borderId="0" applyNumberFormat="0" applyBorder="0" applyAlignment="0" applyProtection="0"/>
    <xf numFmtId="0" fontId="146" fillId="58" borderId="0" applyNumberFormat="0" applyBorder="0" applyAlignment="0" applyProtection="0"/>
    <xf numFmtId="0" fontId="146" fillId="60" borderId="0" applyNumberFormat="0" applyBorder="0" applyAlignment="0" applyProtection="0"/>
    <xf numFmtId="0" fontId="146" fillId="61" borderId="0" applyNumberFormat="0" applyBorder="0" applyAlignment="0" applyProtection="0"/>
    <xf numFmtId="0" fontId="146" fillId="62" borderId="0" applyNumberFormat="0" applyBorder="0" applyAlignment="0" applyProtection="0"/>
    <xf numFmtId="0" fontId="146" fillId="63" borderId="0" applyNumberFormat="0" applyBorder="0" applyAlignment="0" applyProtection="0"/>
    <xf numFmtId="0" fontId="146" fillId="64" borderId="0" applyNumberFormat="0" applyBorder="0" applyAlignment="0" applyProtection="0"/>
    <xf numFmtId="0" fontId="146" fillId="65" borderId="0" applyNumberFormat="0" applyBorder="0" applyAlignment="0" applyProtection="0"/>
    <xf numFmtId="0" fontId="146" fillId="66" borderId="0" applyNumberFormat="0" applyBorder="0" applyAlignment="0" applyProtection="0"/>
    <xf numFmtId="0" fontId="146" fillId="61" borderId="0" applyNumberFormat="0" applyBorder="0" applyAlignment="0" applyProtection="0"/>
    <xf numFmtId="0" fontId="146" fillId="64" borderId="0" applyNumberFormat="0" applyBorder="0" applyAlignment="0" applyProtection="0"/>
    <xf numFmtId="0" fontId="146" fillId="67" borderId="0" applyNumberFormat="0" applyBorder="0" applyAlignment="0" applyProtection="0"/>
    <xf numFmtId="0" fontId="146" fillId="64" borderId="0" applyNumberFormat="0" applyBorder="0" applyAlignment="0" applyProtection="0"/>
    <xf numFmtId="0" fontId="146" fillId="65" borderId="0" applyNumberFormat="0" applyBorder="0" applyAlignment="0" applyProtection="0"/>
    <xf numFmtId="0" fontId="146" fillId="66" borderId="0" applyNumberFormat="0" applyBorder="0" applyAlignment="0" applyProtection="0"/>
    <xf numFmtId="0" fontId="146" fillId="61" borderId="0" applyNumberFormat="0" applyBorder="0" applyAlignment="0" applyProtection="0"/>
    <xf numFmtId="0" fontId="146" fillId="64" borderId="0" applyNumberFormat="0" applyBorder="0" applyAlignment="0" applyProtection="0"/>
    <xf numFmtId="0" fontId="146" fillId="67" borderId="0" applyNumberFormat="0" applyBorder="0" applyAlignment="0" applyProtection="0"/>
    <xf numFmtId="0" fontId="168" fillId="68" borderId="0" applyNumberFormat="0" applyBorder="0" applyAlignment="0" applyProtection="0"/>
    <xf numFmtId="0" fontId="168" fillId="65" borderId="0" applyNumberFormat="0" applyBorder="0" applyAlignment="0" applyProtection="0"/>
    <xf numFmtId="0" fontId="168" fillId="66" borderId="0" applyNumberFormat="0" applyBorder="0" applyAlignment="0" applyProtection="0"/>
    <xf numFmtId="0" fontId="168" fillId="69" borderId="0" applyNumberFormat="0" applyBorder="0" applyAlignment="0" applyProtection="0"/>
    <xf numFmtId="0" fontId="168" fillId="70" borderId="0" applyNumberFormat="0" applyBorder="0" applyAlignment="0" applyProtection="0"/>
    <xf numFmtId="0" fontId="168" fillId="71" borderId="0" applyNumberFormat="0" applyBorder="0" applyAlignment="0" applyProtection="0"/>
    <xf numFmtId="0" fontId="168" fillId="68" borderId="0" applyNumberFormat="0" applyBorder="0" applyAlignment="0" applyProtection="0"/>
    <xf numFmtId="0" fontId="168" fillId="65" borderId="0" applyNumberFormat="0" applyBorder="0" applyAlignment="0" applyProtection="0"/>
    <xf numFmtId="0" fontId="168" fillId="66" borderId="0" applyNumberFormat="0" applyBorder="0" applyAlignment="0" applyProtection="0"/>
    <xf numFmtId="0" fontId="168" fillId="69" borderId="0" applyNumberFormat="0" applyBorder="0" applyAlignment="0" applyProtection="0"/>
    <xf numFmtId="0" fontId="168" fillId="70" borderId="0" applyNumberFormat="0" applyBorder="0" applyAlignment="0" applyProtection="0"/>
    <xf numFmtId="0" fontId="168" fillId="71" borderId="0" applyNumberFormat="0" applyBorder="0" applyAlignment="0" applyProtection="0"/>
    <xf numFmtId="0" fontId="169" fillId="63" borderId="35" applyNumberFormat="0" applyAlignment="0" applyProtection="0"/>
    <xf numFmtId="0" fontId="170" fillId="60" borderId="0" applyNumberFormat="0" applyBorder="0" applyAlignment="0" applyProtection="0"/>
    <xf numFmtId="0" fontId="172" fillId="72" borderId="35" applyNumberFormat="0" applyAlignment="0" applyProtection="0"/>
    <xf numFmtId="0" fontId="173" fillId="73" borderId="36" applyNumberFormat="0" applyAlignment="0" applyProtection="0"/>
    <xf numFmtId="0" fontId="174" fillId="0" borderId="37" applyNumberFormat="0" applyFill="0" applyAlignment="0" applyProtection="0"/>
    <xf numFmtId="0" fontId="175" fillId="0" borderId="0" applyNumberFormat="0" applyFill="0" applyBorder="0" applyAlignment="0" applyProtection="0"/>
    <xf numFmtId="0" fontId="176" fillId="0" borderId="38" applyNumberFormat="0" applyFill="0" applyAlignment="0" applyProtection="0"/>
    <xf numFmtId="0" fontId="177" fillId="0" borderId="39" applyNumberFormat="0" applyFill="0" applyAlignment="0" applyProtection="0"/>
    <xf numFmtId="0" fontId="178" fillId="0" borderId="40" applyNumberFormat="0" applyFill="0" applyAlignment="0" applyProtection="0"/>
    <xf numFmtId="0" fontId="178" fillId="0" borderId="0" applyNumberFormat="0" applyFill="0" applyBorder="0" applyAlignment="0" applyProtection="0"/>
    <xf numFmtId="0" fontId="173" fillId="73" borderId="36" applyNumberFormat="0" applyAlignment="0" applyProtection="0"/>
    <xf numFmtId="0" fontId="178" fillId="0" borderId="0" applyNumberFormat="0" applyFill="0" applyBorder="0" applyAlignment="0" applyProtection="0"/>
    <xf numFmtId="0" fontId="168" fillId="74" borderId="0" applyNumberFormat="0" applyBorder="0" applyAlignment="0" applyProtection="0"/>
    <xf numFmtId="0" fontId="168" fillId="75" borderId="0" applyNumberFormat="0" applyBorder="0" applyAlignment="0" applyProtection="0"/>
    <xf numFmtId="0" fontId="168" fillId="76" borderId="0" applyNumberFormat="0" applyBorder="0" applyAlignment="0" applyProtection="0"/>
    <xf numFmtId="0" fontId="168" fillId="69" borderId="0" applyNumberFormat="0" applyBorder="0" applyAlignment="0" applyProtection="0"/>
    <xf numFmtId="0" fontId="168" fillId="70" borderId="0" applyNumberFormat="0" applyBorder="0" applyAlignment="0" applyProtection="0"/>
    <xf numFmtId="0" fontId="168" fillId="77" borderId="0" applyNumberFormat="0" applyBorder="0" applyAlignment="0" applyProtection="0"/>
    <xf numFmtId="0" fontId="169" fillId="63" borderId="35" applyNumberFormat="0" applyAlignment="0" applyProtection="0"/>
    <xf numFmtId="0" fontId="179" fillId="0" borderId="0" applyNumberFormat="0" applyFill="0" applyBorder="0" applyAlignment="0" applyProtection="0"/>
    <xf numFmtId="0" fontId="167" fillId="0" borderId="0" applyNumberFormat="0" applyFill="0" applyBorder="0" applyAlignment="0" applyProtection="0">
      <alignment vertical="top"/>
      <protection locked="0"/>
    </xf>
    <xf numFmtId="0" fontId="174" fillId="0" borderId="37" applyNumberFormat="0" applyFill="0" applyAlignment="0" applyProtection="0"/>
    <xf numFmtId="0" fontId="167" fillId="0" borderId="0" applyNumberFormat="0" applyFill="0" applyBorder="0" applyAlignment="0" applyProtection="0">
      <alignment vertical="top"/>
      <protection locked="0"/>
    </xf>
    <xf numFmtId="0" fontId="145" fillId="58" borderId="0" applyNumberFormat="0" applyBorder="0" applyAlignment="0" applyProtection="0"/>
    <xf numFmtId="0" fontId="2" fillId="78" borderId="41" applyNumberFormat="0" applyFont="0" applyAlignment="0" applyProtection="0"/>
    <xf numFmtId="0" fontId="168" fillId="74" borderId="0" applyNumberFormat="0" applyBorder="0" applyAlignment="0" applyProtection="0"/>
    <xf numFmtId="0" fontId="168" fillId="75" borderId="0" applyNumberFormat="0" applyBorder="0" applyAlignment="0" applyProtection="0"/>
    <xf numFmtId="0" fontId="168" fillId="76" borderId="0" applyNumberFormat="0" applyBorder="0" applyAlignment="0" applyProtection="0"/>
    <xf numFmtId="0" fontId="168" fillId="69" borderId="0" applyNumberFormat="0" applyBorder="0" applyAlignment="0" applyProtection="0"/>
    <xf numFmtId="0" fontId="168" fillId="70" borderId="0" applyNumberFormat="0" applyBorder="0" applyAlignment="0" applyProtection="0"/>
    <xf numFmtId="0" fontId="168" fillId="77" borderId="0" applyNumberFormat="0" applyBorder="0" applyAlignment="0" applyProtection="0"/>
    <xf numFmtId="0" fontId="170" fillId="60" borderId="0" applyNumberFormat="0" applyBorder="0" applyAlignment="0" applyProtection="0"/>
    <xf numFmtId="0" fontId="181" fillId="72" borderId="42" applyNumberFormat="0" applyAlignment="0" applyProtection="0"/>
    <xf numFmtId="0" fontId="167" fillId="0" borderId="0" applyNumberFormat="0" applyFill="0" applyBorder="0" applyAlignment="0" applyProtection="0">
      <alignment vertical="top"/>
      <protection locked="0"/>
    </xf>
    <xf numFmtId="0" fontId="182" fillId="0" borderId="0" applyNumberFormat="0" applyFill="0" applyBorder="0" applyAlignment="0" applyProtection="0">
      <alignment vertical="top"/>
      <protection locked="0"/>
    </xf>
    <xf numFmtId="0" fontId="18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46" fillId="0" borderId="0"/>
    <xf numFmtId="0" fontId="2" fillId="0" borderId="0"/>
    <xf numFmtId="0" fontId="2" fillId="0" borderId="0"/>
    <xf numFmtId="0" fontId="2" fillId="0" borderId="0"/>
    <xf numFmtId="0" fontId="2" fillId="0" borderId="0"/>
    <xf numFmtId="0" fontId="2" fillId="78" borderId="41" applyNumberFormat="0" applyFont="0" applyAlignment="0" applyProtection="0"/>
    <xf numFmtId="0" fontId="145" fillId="58" borderId="0" applyNumberFormat="0" applyBorder="0" applyAlignment="0" applyProtection="0"/>
    <xf numFmtId="0" fontId="181" fillId="72" borderId="42" applyNumberFormat="0" applyAlignment="0" applyProtection="0"/>
    <xf numFmtId="0" fontId="185" fillId="79" borderId="0" applyNumberFormat="0" applyBorder="0" applyAlignment="0" applyProtection="0"/>
    <xf numFmtId="0" fontId="2" fillId="0" borderId="0"/>
    <xf numFmtId="0" fontId="2" fillId="0" borderId="0"/>
    <xf numFmtId="0" fontId="172" fillId="72" borderId="35" applyNumberFormat="0" applyAlignment="0" applyProtection="0"/>
    <xf numFmtId="0" fontId="179" fillId="0" borderId="0" applyNumberFormat="0" applyFill="0" applyBorder="0" applyAlignment="0" applyProtection="0"/>
    <xf numFmtId="0" fontId="183" fillId="0" borderId="0" applyNumberFormat="0" applyFill="0" applyBorder="0" applyAlignment="0" applyProtection="0"/>
    <xf numFmtId="0" fontId="175" fillId="0" borderId="0" applyNumberFormat="0" applyFill="0" applyBorder="0" applyAlignment="0" applyProtection="0"/>
    <xf numFmtId="0" fontId="176" fillId="0" borderId="38" applyNumberFormat="0" applyFill="0" applyAlignment="0" applyProtection="0"/>
    <xf numFmtId="0" fontId="177" fillId="0" borderId="39" applyNumberFormat="0" applyFill="0" applyAlignment="0" applyProtection="0"/>
    <xf numFmtId="0" fontId="178" fillId="0" borderId="40" applyNumberFormat="0" applyFill="0" applyAlignment="0" applyProtection="0"/>
    <xf numFmtId="0" fontId="175" fillId="0" borderId="0" applyNumberFormat="0" applyFill="0" applyBorder="0" applyAlignment="0" applyProtection="0"/>
    <xf numFmtId="0" fontId="186" fillId="0" borderId="43" applyNumberFormat="0" applyFill="0" applyAlignment="0" applyProtection="0"/>
    <xf numFmtId="0" fontId="167" fillId="0" borderId="0" applyNumberFormat="0" applyFill="0" applyBorder="0" applyAlignment="0" applyProtection="0">
      <alignment vertical="top"/>
      <protection locked="0"/>
    </xf>
    <xf numFmtId="0" fontId="2" fillId="31" borderId="33" applyNumberFormat="0" applyFont="0" applyAlignment="0" applyProtection="0"/>
    <xf numFmtId="0" fontId="2" fillId="31" borderId="33" applyNumberFormat="0" applyFont="0" applyAlignment="0" applyProtection="0"/>
    <xf numFmtId="0" fontId="2" fillId="0" borderId="0"/>
    <xf numFmtId="0" fontId="2" fillId="0" borderId="0"/>
    <xf numFmtId="0" fontId="15" fillId="0" borderId="0"/>
    <xf numFmtId="0" fontId="2" fillId="31" borderId="33" applyNumberFormat="0" applyFont="0" applyAlignment="0" applyProtection="0"/>
    <xf numFmtId="0" fontId="2" fillId="31" borderId="33" applyNumberFormat="0" applyFont="0" applyAlignment="0" applyProtection="0"/>
    <xf numFmtId="172" fontId="2" fillId="0" borderId="0" applyFont="0" applyFill="0" applyBorder="0" applyAlignment="0" applyProtection="0"/>
    <xf numFmtId="0" fontId="2" fillId="0" borderId="0"/>
    <xf numFmtId="0" fontId="167" fillId="0" borderId="0" applyNumberFormat="0" applyFill="0" applyBorder="0" applyAlignment="0" applyProtection="0">
      <alignment vertical="top"/>
      <protection locked="0"/>
    </xf>
    <xf numFmtId="0" fontId="15" fillId="0" borderId="0"/>
    <xf numFmtId="0" fontId="15" fillId="0" borderId="0"/>
    <xf numFmtId="0" fontId="2" fillId="31" borderId="33" applyNumberFormat="0" applyFont="0" applyAlignment="0" applyProtection="0"/>
    <xf numFmtId="0" fontId="2" fillId="31" borderId="33" applyNumberFormat="0" applyFont="0" applyAlignment="0" applyProtection="0"/>
    <xf numFmtId="0" fontId="15" fillId="0" borderId="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15" fillId="0" borderId="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15" fillId="0" borderId="0"/>
    <xf numFmtId="0" fontId="15" fillId="0" borderId="0"/>
    <xf numFmtId="0" fontId="2" fillId="31" borderId="33" applyNumberFormat="0" applyFont="0" applyAlignment="0" applyProtection="0"/>
    <xf numFmtId="0" fontId="2" fillId="31" borderId="33" applyNumberFormat="0" applyFont="0" applyAlignment="0" applyProtection="0"/>
    <xf numFmtId="0" fontId="15" fillId="0" borderId="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15" fillId="0" borderId="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0" borderId="0"/>
    <xf numFmtId="0" fontId="15" fillId="0" borderId="0"/>
    <xf numFmtId="0" fontId="2" fillId="31" borderId="33" applyNumberFormat="0" applyFont="0" applyAlignment="0" applyProtection="0"/>
    <xf numFmtId="0" fontId="2" fillId="31" borderId="33" applyNumberFormat="0" applyFont="0" applyAlignment="0" applyProtection="0"/>
    <xf numFmtId="0" fontId="15" fillId="0" borderId="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15" fillId="0" borderId="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15" fillId="0" borderId="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2" fillId="31" borderId="33" applyNumberFormat="0" applyFont="0" applyAlignment="0" applyProtection="0"/>
    <xf numFmtId="0" fontId="15" fillId="0" borderId="0"/>
    <xf numFmtId="0" fontId="15" fillId="0" borderId="0"/>
    <xf numFmtId="0" fontId="15" fillId="0" borderId="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33" borderId="0" applyNumberFormat="0" applyBorder="0" applyAlignment="0" applyProtection="0"/>
    <xf numFmtId="0" fontId="15" fillId="34" borderId="0" applyNumberFormat="0" applyBorder="0" applyAlignment="0" applyProtection="0"/>
    <xf numFmtId="0" fontId="15" fillId="37" borderId="0" applyNumberFormat="0" applyBorder="0" applyAlignment="0" applyProtection="0"/>
    <xf numFmtId="0" fontId="15" fillId="38" borderId="0" applyNumberFormat="0" applyBorder="0" applyAlignment="0" applyProtection="0"/>
    <xf numFmtId="0" fontId="15" fillId="41" borderId="0" applyNumberFormat="0" applyBorder="0" applyAlignment="0" applyProtection="0"/>
    <xf numFmtId="0" fontId="15" fillId="42" borderId="0" applyNumberFormat="0" applyBorder="0" applyAlignment="0" applyProtection="0"/>
    <xf numFmtId="0" fontId="15" fillId="45" borderId="0" applyNumberFormat="0" applyBorder="0" applyAlignment="0" applyProtection="0"/>
    <xf numFmtId="0" fontId="15" fillId="46" borderId="0" applyNumberFormat="0" applyBorder="0" applyAlignment="0" applyProtection="0"/>
    <xf numFmtId="0" fontId="15" fillId="49" borderId="0" applyNumberFormat="0" applyBorder="0" applyAlignment="0" applyProtection="0"/>
    <xf numFmtId="0" fontId="15" fillId="50" borderId="0" applyNumberFormat="0" applyBorder="0" applyAlignment="0" applyProtection="0"/>
    <xf numFmtId="0" fontId="15" fillId="53" borderId="0" applyNumberFormat="0" applyBorder="0" applyAlignment="0" applyProtection="0"/>
    <xf numFmtId="0" fontId="15" fillId="54" borderId="0" applyNumberFormat="0" applyBorder="0" applyAlignment="0" applyProtection="0"/>
    <xf numFmtId="0" fontId="15" fillId="0" borderId="0"/>
    <xf numFmtId="0" fontId="15" fillId="31" borderId="33" applyNumberFormat="0" applyFont="0" applyAlignment="0" applyProtection="0"/>
    <xf numFmtId="0" fontId="15" fillId="0" borderId="0"/>
    <xf numFmtId="0" fontId="15" fillId="0" borderId="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31" borderId="33" applyNumberFormat="0" applyFont="0" applyAlignment="0" applyProtection="0"/>
    <xf numFmtId="0" fontId="15" fillId="33" borderId="0" applyNumberFormat="0" applyBorder="0" applyAlignment="0" applyProtection="0"/>
    <xf numFmtId="0" fontId="15" fillId="34" borderId="0" applyNumberFormat="0" applyBorder="0" applyAlignment="0" applyProtection="0"/>
    <xf numFmtId="0" fontId="15" fillId="37" borderId="0" applyNumberFormat="0" applyBorder="0" applyAlignment="0" applyProtection="0"/>
    <xf numFmtId="0" fontId="15" fillId="38" borderId="0" applyNumberFormat="0" applyBorder="0" applyAlignment="0" applyProtection="0"/>
    <xf numFmtId="0" fontId="15" fillId="41" borderId="0" applyNumberFormat="0" applyBorder="0" applyAlignment="0" applyProtection="0"/>
    <xf numFmtId="0" fontId="15" fillId="42" borderId="0" applyNumberFormat="0" applyBorder="0" applyAlignment="0" applyProtection="0"/>
    <xf numFmtId="0" fontId="15" fillId="45" borderId="0" applyNumberFormat="0" applyBorder="0" applyAlignment="0" applyProtection="0"/>
    <xf numFmtId="0" fontId="15" fillId="46" borderId="0" applyNumberFormat="0" applyBorder="0" applyAlignment="0" applyProtection="0"/>
    <xf numFmtId="0" fontId="15" fillId="49" borderId="0" applyNumberFormat="0" applyBorder="0" applyAlignment="0" applyProtection="0"/>
    <xf numFmtId="0" fontId="15" fillId="50" borderId="0" applyNumberFormat="0" applyBorder="0" applyAlignment="0" applyProtection="0"/>
    <xf numFmtId="0" fontId="15" fillId="53" borderId="0" applyNumberFormat="0" applyBorder="0" applyAlignment="0" applyProtection="0"/>
    <xf numFmtId="0" fontId="15" fillId="54" borderId="0" applyNumberFormat="0" applyBorder="0" applyAlignment="0" applyProtection="0"/>
    <xf numFmtId="0" fontId="15" fillId="0" borderId="0"/>
    <xf numFmtId="0" fontId="15" fillId="0" borderId="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31" borderId="33" applyNumberFormat="0" applyFon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9" fillId="63" borderId="35" applyNumberFormat="0" applyAlignment="0" applyProtection="0"/>
    <xf numFmtId="0" fontId="171" fillId="72" borderId="35" applyNumberFormat="0" applyAlignment="0" applyProtection="0"/>
    <xf numFmtId="0" fontId="172" fillId="72" borderId="35" applyNumberFormat="0" applyAlignment="0" applyProtection="0"/>
    <xf numFmtId="0" fontId="169" fillId="63" borderId="35" applyNumberFormat="0" applyAlignment="0" applyProtection="0"/>
    <xf numFmtId="0" fontId="180" fillId="63" borderId="35" applyNumberFormat="0" applyAlignment="0" applyProtection="0"/>
    <xf numFmtId="0" fontId="2" fillId="78" borderId="41" applyNumberFormat="0" applyFont="0" applyAlignment="0" applyProtection="0"/>
    <xf numFmtId="0" fontId="181" fillId="72" borderId="42" applyNumberFormat="0" applyAlignment="0" applyProtection="0"/>
    <xf numFmtId="0" fontId="2" fillId="78" borderId="41" applyNumberFormat="0" applyFont="0" applyAlignment="0" applyProtection="0"/>
    <xf numFmtId="0" fontId="184" fillId="72" borderId="42" applyNumberFormat="0" applyAlignment="0" applyProtection="0"/>
    <xf numFmtId="0" fontId="181" fillId="72" borderId="42" applyNumberFormat="0" applyAlignment="0" applyProtection="0"/>
    <xf numFmtId="0" fontId="172" fillId="72" borderId="35" applyNumberFormat="0" applyAlignment="0" applyProtection="0"/>
    <xf numFmtId="0" fontId="186" fillId="0" borderId="43" applyNumberFormat="0" applyFill="0" applyAlignment="0" applyProtection="0"/>
    <xf numFmtId="164" fontId="15"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15" fillId="31" borderId="33" applyNumberFormat="0" applyFont="0" applyAlignment="0" applyProtection="0"/>
    <xf numFmtId="0" fontId="15" fillId="49" borderId="0" applyNumberFormat="0" applyBorder="0" applyAlignment="0" applyProtection="0"/>
    <xf numFmtId="0" fontId="120" fillId="0" borderId="0" applyNumberFormat="0" applyFill="0" applyBorder="0" applyAlignment="0" applyProtection="0"/>
    <xf numFmtId="164" fontId="15" fillId="0" borderId="0" applyFont="0" applyFill="0" applyBorder="0" applyAlignment="0" applyProtection="0"/>
    <xf numFmtId="0" fontId="148" fillId="0" borderId="0" applyNumberFormat="0" applyFill="0" applyBorder="0" applyAlignment="0" applyProtection="0"/>
    <xf numFmtId="41" fontId="135" fillId="0" borderId="0" applyFill="0" applyBorder="0" applyAlignment="0" applyProtection="0">
      <alignment horizontal="right" vertical="top"/>
    </xf>
    <xf numFmtId="43" fontId="2" fillId="0" borderId="0" applyFont="0" applyFill="0" applyBorder="0" applyAlignment="0" applyProtection="0"/>
    <xf numFmtId="43" fontId="2" fillId="0" borderId="0" applyFont="0" applyFill="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2" fillId="0" borderId="0"/>
    <xf numFmtId="164" fontId="2" fillId="0" borderId="0" applyFont="0" applyFill="0" applyBorder="0" applyAlignment="0" applyProtection="0"/>
    <xf numFmtId="0" fontId="2" fillId="0" borderId="0"/>
    <xf numFmtId="0" fontId="15" fillId="38" borderId="0" applyNumberFormat="0" applyBorder="0" applyAlignment="0" applyProtection="0"/>
    <xf numFmtId="0" fontId="15" fillId="54" borderId="0" applyNumberFormat="0" applyBorder="0" applyAlignment="0" applyProtection="0"/>
    <xf numFmtId="0" fontId="15" fillId="33" borderId="0" applyNumberFormat="0" applyBorder="0" applyAlignment="0" applyProtection="0"/>
    <xf numFmtId="0" fontId="15" fillId="37" borderId="0" applyNumberFormat="0" applyBorder="0" applyAlignment="0" applyProtection="0"/>
    <xf numFmtId="0" fontId="15" fillId="49" borderId="0" applyNumberFormat="0" applyBorder="0" applyAlignment="0" applyProtection="0"/>
    <xf numFmtId="0" fontId="15" fillId="37"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3" borderId="0" applyNumberFormat="0" applyBorder="0" applyAlignment="0" applyProtection="0"/>
    <xf numFmtId="43" fontId="2" fillId="0" borderId="0" applyFont="0" applyFill="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3" borderId="0" applyNumberFormat="0" applyBorder="0" applyAlignment="0" applyProtection="0"/>
    <xf numFmtId="43" fontId="2" fillId="0" borderId="0" applyFont="0" applyFill="0" applyBorder="0" applyAlignment="0" applyProtection="0"/>
    <xf numFmtId="0" fontId="15" fillId="0" borderId="0"/>
    <xf numFmtId="0" fontId="196" fillId="0" borderId="0" applyNumberFormat="0" applyFill="0" applyBorder="0" applyAlignment="0" applyProtection="0"/>
    <xf numFmtId="0" fontId="195" fillId="56" borderId="46"/>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2" fillId="0" borderId="0" applyFont="0" applyFill="0" applyBorder="0" applyAlignment="0" applyProtection="0"/>
    <xf numFmtId="164" fontId="15" fillId="0" borderId="0" applyFont="0" applyFill="0" applyBorder="0" applyAlignment="0" applyProtection="0"/>
    <xf numFmtId="164" fontId="143"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38"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3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0" borderId="0"/>
    <xf numFmtId="0" fontId="187" fillId="0" borderId="0" applyNumberFormat="0" applyFill="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7" borderId="0" applyNumberFormat="0" applyBorder="0" applyAlignment="0" applyProtection="0"/>
    <xf numFmtId="0" fontId="15" fillId="33" borderId="0" applyNumberFormat="0" applyBorder="0" applyAlignment="0" applyProtection="0"/>
    <xf numFmtId="0" fontId="15" fillId="45"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53"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33" borderId="0" applyNumberFormat="0" applyBorder="0" applyAlignment="0" applyProtection="0"/>
    <xf numFmtId="0" fontId="15" fillId="37"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5" fillId="53"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45"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7"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3"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45"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41"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33"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164" fontId="13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2"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0" fontId="191" fillId="56" borderId="44" applyNumberFormat="0">
      <alignment horizontal="center"/>
    </xf>
    <xf numFmtId="0" fontId="15" fillId="0" borderId="0"/>
    <xf numFmtId="0" fontId="15" fillId="0" borderId="0"/>
    <xf numFmtId="0" fontId="15" fillId="0" borderId="0"/>
    <xf numFmtId="0" fontId="15" fillId="0" borderId="0"/>
    <xf numFmtId="0" fontId="15" fillId="0" borderId="0"/>
    <xf numFmtId="0" fontId="15" fillId="0" borderId="0"/>
    <xf numFmtId="0" fontId="138" fillId="0" borderId="0"/>
    <xf numFmtId="0" fontId="15" fillId="0" borderId="0"/>
    <xf numFmtId="0" fontId="15" fillId="0" borderId="0"/>
    <xf numFmtId="0" fontId="15" fillId="31" borderId="33" applyNumberFormat="0" applyFont="0" applyAlignment="0" applyProtection="0"/>
    <xf numFmtId="0" fontId="189" fillId="0" borderId="0" applyNumberFormat="0" applyFill="0" applyBorder="0" applyAlignment="0" applyProtection="0">
      <alignment vertical="top"/>
      <protection locked="0"/>
    </xf>
    <xf numFmtId="0" fontId="188" fillId="0" borderId="0" applyNumberFormat="0" applyFill="0" applyBorder="0" applyAlignment="0" applyProtection="0">
      <alignment vertical="top"/>
      <protection locked="0"/>
    </xf>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42"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33" borderId="0" applyNumberFormat="0" applyBorder="0" applyAlignment="0" applyProtection="0"/>
    <xf numFmtId="0" fontId="15" fillId="41" borderId="0" applyNumberFormat="0" applyBorder="0" applyAlignment="0" applyProtection="0"/>
    <xf numFmtId="0" fontId="15" fillId="33"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39" fillId="0" borderId="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38"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192" fillId="56" borderId="45"/>
    <xf numFmtId="9" fontId="15" fillId="0" borderId="0" applyFont="0" applyFill="0" applyBorder="0" applyAlignment="0" applyProtection="0"/>
    <xf numFmtId="9" fontId="15" fillId="0" borderId="0" applyFont="0" applyFill="0" applyBorder="0" applyAlignment="0" applyProtection="0"/>
    <xf numFmtId="9" fontId="143"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90" fillId="79" borderId="0" applyNumberFormat="0" applyBorder="0" applyAlignment="0" applyProtection="0"/>
    <xf numFmtId="0" fontId="15" fillId="31" borderId="33" applyNumberFormat="0" applyFont="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0"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37"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53"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37" borderId="0" applyNumberFormat="0" applyBorder="0" applyAlignment="0" applyProtection="0"/>
    <xf numFmtId="0" fontId="15" fillId="33" borderId="0" applyNumberFormat="0" applyBorder="0" applyAlignment="0" applyProtection="0"/>
    <xf numFmtId="0" fontId="15" fillId="37"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7"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3" borderId="0" applyNumberFormat="0" applyBorder="0" applyAlignment="0" applyProtection="0"/>
    <xf numFmtId="0" fontId="15" fillId="54" borderId="0" applyNumberFormat="0" applyBorder="0" applyAlignment="0" applyProtection="0"/>
    <xf numFmtId="0" fontId="15" fillId="37"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0"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7"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39" fillId="0" borderId="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43" fontId="138"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46" fillId="0" borderId="0"/>
    <xf numFmtId="0" fontId="15" fillId="0" borderId="0"/>
    <xf numFmtId="0" fontId="15" fillId="0" borderId="0"/>
    <xf numFmtId="0" fontId="138" fillId="0" borderId="0"/>
    <xf numFmtId="0" fontId="167" fillId="0" borderId="0" applyNumberFormat="0" applyFill="0" applyBorder="0" applyAlignment="0" applyProtection="0">
      <alignment vertical="top"/>
      <protection locked="0"/>
    </xf>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50"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34" borderId="0" applyNumberFormat="0" applyBorder="0" applyAlignment="0" applyProtection="0"/>
    <xf numFmtId="0" fontId="15" fillId="53" borderId="0" applyNumberFormat="0" applyBorder="0" applyAlignment="0" applyProtection="0"/>
    <xf numFmtId="0" fontId="15" fillId="4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39" fillId="0" borderId="0"/>
    <xf numFmtId="0" fontId="194" fillId="0" borderId="0"/>
    <xf numFmtId="164" fontId="15" fillId="0" borderId="0" applyFont="0" applyFill="0" applyBorder="0" applyAlignment="0" applyProtection="0"/>
    <xf numFmtId="164" fontId="15" fillId="0" borderId="0" applyFont="0" applyFill="0" applyBorder="0" applyAlignment="0" applyProtection="0"/>
    <xf numFmtId="164" fontId="193" fillId="0" borderId="0" applyFont="0" applyFill="0" applyBorder="0" applyAlignment="0" applyProtection="0"/>
    <xf numFmtId="164" fontId="138"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39" fillId="0" borderId="0"/>
    <xf numFmtId="0" fontId="15" fillId="0" borderId="0"/>
    <xf numFmtId="0" fontId="15" fillId="0" borderId="0"/>
    <xf numFmtId="0" fontId="15" fillId="31" borderId="33" applyNumberFormat="0" applyFont="0" applyAlignment="0" applyProtection="0"/>
    <xf numFmtId="0" fontId="150" fillId="57" borderId="3">
      <alignment horizontal="left"/>
    </xf>
    <xf numFmtId="0" fontId="15" fillId="50"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42"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46" borderId="0" applyNumberFormat="0" applyBorder="0" applyAlignment="0" applyProtection="0"/>
    <xf numFmtId="0" fontId="15" fillId="37"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4" borderId="0" applyNumberFormat="0" applyBorder="0" applyAlignment="0" applyProtection="0"/>
    <xf numFmtId="0" fontId="15" fillId="50"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53"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45" borderId="0" applyNumberFormat="0" applyBorder="0" applyAlignment="0" applyProtection="0"/>
    <xf numFmtId="0" fontId="15" fillId="49" borderId="0" applyNumberFormat="0" applyBorder="0" applyAlignment="0" applyProtection="0"/>
    <xf numFmtId="0" fontId="15" fillId="49" borderId="0" applyNumberFormat="0" applyBorder="0" applyAlignment="0" applyProtection="0"/>
    <xf numFmtId="0" fontId="15" fillId="3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32" fillId="0" borderId="0"/>
    <xf numFmtId="164" fontId="15" fillId="0" borderId="0" applyFont="0" applyFill="0" applyBorder="0" applyAlignment="0" applyProtection="0"/>
    <xf numFmtId="41" fontId="135" fillId="0" borderId="0" applyFill="0" applyBorder="0" applyAlignment="0" applyProtection="0">
      <alignment horizontal="right" vertical="top"/>
    </xf>
    <xf numFmtId="0" fontId="2" fillId="0" borderId="0"/>
    <xf numFmtId="43" fontId="2" fillId="0" borderId="0" applyFont="0" applyFill="0" applyBorder="0" applyAlignment="0" applyProtection="0"/>
    <xf numFmtId="43" fontId="2" fillId="0" borderId="0" applyFont="0" applyFill="0" applyBorder="0" applyAlignment="0" applyProtection="0"/>
    <xf numFmtId="0" fontId="120" fillId="0" borderId="0" applyNumberFormat="0" applyFill="0" applyBorder="0" applyAlignment="0" applyProtection="0"/>
    <xf numFmtId="41" fontId="135" fillId="0" borderId="0" applyFill="0" applyBorder="0" applyAlignment="0" applyProtection="0">
      <alignment horizontal="righ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8" fillId="0" borderId="0" applyFont="0" applyFill="0" applyBorder="0" applyAlignment="0" applyProtection="0"/>
    <xf numFmtId="43" fontId="1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46" fillId="59" borderId="0" applyNumberFormat="0" applyBorder="0" applyAlignment="0" applyProtection="0"/>
    <xf numFmtId="0" fontId="146" fillId="59" borderId="0" applyNumberFormat="0" applyBorder="0" applyAlignment="0" applyProtection="0"/>
    <xf numFmtId="0" fontId="146" fillId="58" borderId="0" applyNumberFormat="0" applyBorder="0" applyAlignment="0" applyProtection="0"/>
    <xf numFmtId="0" fontId="146" fillId="58" borderId="0" applyNumberFormat="0" applyBorder="0" applyAlignment="0" applyProtection="0"/>
    <xf numFmtId="0" fontId="146" fillId="60" borderId="0" applyNumberFormat="0" applyBorder="0" applyAlignment="0" applyProtection="0"/>
    <xf numFmtId="0" fontId="146" fillId="60" borderId="0" applyNumberFormat="0" applyBorder="0" applyAlignment="0" applyProtection="0"/>
    <xf numFmtId="0" fontId="146" fillId="61" borderId="0" applyNumberFormat="0" applyBorder="0" applyAlignment="0" applyProtection="0"/>
    <xf numFmtId="0" fontId="146" fillId="61" borderId="0" applyNumberFormat="0" applyBorder="0" applyAlignment="0" applyProtection="0"/>
    <xf numFmtId="0" fontId="146" fillId="62" borderId="0" applyNumberFormat="0" applyBorder="0" applyAlignment="0" applyProtection="0"/>
    <xf numFmtId="0" fontId="146" fillId="62" borderId="0" applyNumberFormat="0" applyBorder="0" applyAlignment="0" applyProtection="0"/>
    <xf numFmtId="0" fontId="146" fillId="63" borderId="0" applyNumberFormat="0" applyBorder="0" applyAlignment="0" applyProtection="0"/>
    <xf numFmtId="0" fontId="146" fillId="63" borderId="0" applyNumberFormat="0" applyBorder="0" applyAlignment="0" applyProtection="0"/>
    <xf numFmtId="0" fontId="193" fillId="59" borderId="0" applyNumberFormat="0" applyBorder="0" applyAlignment="0" applyProtection="0"/>
    <xf numFmtId="0" fontId="193" fillId="58" borderId="0" applyNumberFormat="0" applyBorder="0" applyAlignment="0" applyProtection="0"/>
    <xf numFmtId="0" fontId="193" fillId="60" borderId="0" applyNumberFormat="0" applyBorder="0" applyAlignment="0" applyProtection="0"/>
    <xf numFmtId="0" fontId="193" fillId="61" borderId="0" applyNumberFormat="0" applyBorder="0" applyAlignment="0" applyProtection="0"/>
    <xf numFmtId="0" fontId="193" fillId="62" borderId="0" applyNumberFormat="0" applyBorder="0" applyAlignment="0" applyProtection="0"/>
    <xf numFmtId="0" fontId="193" fillId="63" borderId="0" applyNumberFormat="0" applyBorder="0" applyAlignment="0" applyProtection="0"/>
    <xf numFmtId="0" fontId="146" fillId="64" borderId="0" applyNumberFormat="0" applyBorder="0" applyAlignment="0" applyProtection="0"/>
    <xf numFmtId="0" fontId="146" fillId="64" borderId="0" applyNumberFormat="0" applyBorder="0" applyAlignment="0" applyProtection="0"/>
    <xf numFmtId="0" fontId="146" fillId="65" borderId="0" applyNumberFormat="0" applyBorder="0" applyAlignment="0" applyProtection="0"/>
    <xf numFmtId="0" fontId="146" fillId="65" borderId="0" applyNumberFormat="0" applyBorder="0" applyAlignment="0" applyProtection="0"/>
    <xf numFmtId="0" fontId="146" fillId="66" borderId="0" applyNumberFormat="0" applyBorder="0" applyAlignment="0" applyProtection="0"/>
    <xf numFmtId="0" fontId="146" fillId="66" borderId="0" applyNumberFormat="0" applyBorder="0" applyAlignment="0" applyProtection="0"/>
    <xf numFmtId="0" fontId="146" fillId="61" borderId="0" applyNumberFormat="0" applyBorder="0" applyAlignment="0" applyProtection="0"/>
    <xf numFmtId="0" fontId="146" fillId="61" borderId="0" applyNumberFormat="0" applyBorder="0" applyAlignment="0" applyProtection="0"/>
    <xf numFmtId="0" fontId="146" fillId="64" borderId="0" applyNumberFormat="0" applyBorder="0" applyAlignment="0" applyProtection="0"/>
    <xf numFmtId="0" fontId="146" fillId="64" borderId="0" applyNumberFormat="0" applyBorder="0" applyAlignment="0" applyProtection="0"/>
    <xf numFmtId="0" fontId="146" fillId="67" borderId="0" applyNumberFormat="0" applyBorder="0" applyAlignment="0" applyProtection="0"/>
    <xf numFmtId="0" fontId="146" fillId="67" borderId="0" applyNumberFormat="0" applyBorder="0" applyAlignment="0" applyProtection="0"/>
    <xf numFmtId="0" fontId="193" fillId="64" borderId="0" applyNumberFormat="0" applyBorder="0" applyAlignment="0" applyProtection="0"/>
    <xf numFmtId="0" fontId="193" fillId="65" borderId="0" applyNumberFormat="0" applyBorder="0" applyAlignment="0" applyProtection="0"/>
    <xf numFmtId="0" fontId="193" fillId="66" borderId="0" applyNumberFormat="0" applyBorder="0" applyAlignment="0" applyProtection="0"/>
    <xf numFmtId="0" fontId="193" fillId="61" borderId="0" applyNumberFormat="0" applyBorder="0" applyAlignment="0" applyProtection="0"/>
    <xf numFmtId="0" fontId="193" fillId="64" borderId="0" applyNumberFormat="0" applyBorder="0" applyAlignment="0" applyProtection="0"/>
    <xf numFmtId="0" fontId="193" fillId="67" borderId="0" applyNumberFormat="0" applyBorder="0" applyAlignment="0" applyProtection="0"/>
    <xf numFmtId="0" fontId="197" fillId="68" borderId="0" applyNumberFormat="0" applyBorder="0" applyAlignment="0" applyProtection="0"/>
    <xf numFmtId="0" fontId="197" fillId="65" borderId="0" applyNumberFormat="0" applyBorder="0" applyAlignment="0" applyProtection="0"/>
    <xf numFmtId="0" fontId="197" fillId="66" borderId="0" applyNumberFormat="0" applyBorder="0" applyAlignment="0" applyProtection="0"/>
    <xf numFmtId="0" fontId="197" fillId="69" borderId="0" applyNumberFormat="0" applyBorder="0" applyAlignment="0" applyProtection="0"/>
    <xf numFmtId="0" fontId="197" fillId="70" borderId="0" applyNumberFormat="0" applyBorder="0" applyAlignment="0" applyProtection="0"/>
    <xf numFmtId="0" fontId="197" fillId="71" borderId="0" applyNumberFormat="0" applyBorder="0" applyAlignment="0" applyProtection="0"/>
    <xf numFmtId="0" fontId="197" fillId="74" borderId="0" applyNumberFormat="0" applyBorder="0" applyAlignment="0" applyProtection="0"/>
    <xf numFmtId="0" fontId="197" fillId="75" borderId="0" applyNumberFormat="0" applyBorder="0" applyAlignment="0" applyProtection="0"/>
    <xf numFmtId="0" fontId="197" fillId="76" borderId="0" applyNumberFormat="0" applyBorder="0" applyAlignment="0" applyProtection="0"/>
    <xf numFmtId="0" fontId="197" fillId="69" borderId="0" applyNumberFormat="0" applyBorder="0" applyAlignment="0" applyProtection="0"/>
    <xf numFmtId="0" fontId="197" fillId="70" borderId="0" applyNumberFormat="0" applyBorder="0" applyAlignment="0" applyProtection="0"/>
    <xf numFmtId="0" fontId="197" fillId="77" borderId="0" applyNumberFormat="0" applyBorder="0" applyAlignment="0" applyProtection="0"/>
    <xf numFmtId="0" fontId="198" fillId="58" borderId="0" applyNumberFormat="0" applyBorder="0" applyAlignment="0" applyProtection="0"/>
    <xf numFmtId="0" fontId="199" fillId="73" borderId="36" applyNumberFormat="0" applyAlignment="0" applyProtection="0"/>
    <xf numFmtId="0" fontId="200" fillId="60" borderId="0" applyNumberFormat="0" applyBorder="0" applyAlignment="0" applyProtection="0"/>
    <xf numFmtId="0" fontId="2" fillId="57" borderId="1" applyNumberFormat="0" applyFont="0" applyBorder="0" applyProtection="0">
      <alignment horizontal="center" vertical="center"/>
    </xf>
    <xf numFmtId="0" fontId="201" fillId="0" borderId="38" applyNumberFormat="0" applyFill="0" applyAlignment="0" applyProtection="0"/>
    <xf numFmtId="0" fontId="202" fillId="0" borderId="39" applyNumberFormat="0" applyFill="0" applyAlignment="0" applyProtection="0"/>
    <xf numFmtId="0" fontId="203" fillId="0" borderId="40" applyNumberFormat="0" applyFill="0" applyAlignment="0" applyProtection="0"/>
    <xf numFmtId="0" fontId="203" fillId="0" borderId="0" applyNumberFormat="0" applyFill="0" applyBorder="0" applyAlignment="0" applyProtection="0"/>
    <xf numFmtId="3" fontId="2" fillId="80" borderId="1" applyFont="0" applyProtection="0">
      <alignment horizontal="right" vertical="center"/>
    </xf>
    <xf numFmtId="0" fontId="2" fillId="80" borderId="7" applyNumberFormat="0" applyFont="0" applyBorder="0" applyProtection="0">
      <alignment horizontal="left" vertical="center"/>
    </xf>
    <xf numFmtId="0" fontId="167"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82" fillId="0" borderId="0" applyNumberFormat="0" applyFill="0" applyBorder="0" applyAlignment="0" applyProtection="0">
      <alignment vertical="top"/>
      <protection locked="0"/>
    </xf>
    <xf numFmtId="3" fontId="2" fillId="81" borderId="1" applyFont="0">
      <alignment horizontal="right" vertical="center"/>
      <protection locked="0"/>
    </xf>
    <xf numFmtId="0" fontId="204" fillId="0" borderId="37" applyNumberFormat="0" applyFill="0" applyAlignment="0" applyProtection="0"/>
    <xf numFmtId="183" fontId="2" fillId="0" borderId="0" applyFill="0" applyBorder="0" applyAlignment="0" applyProtection="0"/>
    <xf numFmtId="183"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146" fillId="0" borderId="0"/>
    <xf numFmtId="0" fontId="24" fillId="0" borderId="0"/>
    <xf numFmtId="0" fontId="2" fillId="0" borderId="0"/>
    <xf numFmtId="0" fontId="2" fillId="0" borderId="0"/>
    <xf numFmtId="0" fontId="31" fillId="0" borderId="0"/>
    <xf numFmtId="0" fontId="2" fillId="0" borderId="0"/>
    <xf numFmtId="0" fontId="2" fillId="78" borderId="41" applyNumberFormat="0" applyFont="0" applyAlignment="0" applyProtection="0"/>
    <xf numFmtId="9" fontId="146" fillId="0" borderId="0" applyFont="0" applyFill="0" applyBorder="0" applyAlignment="0" applyProtection="0"/>
    <xf numFmtId="9" fontId="146" fillId="0" borderId="0" applyFont="0" applyFill="0" applyBorder="0" applyAlignment="0" applyProtection="0"/>
    <xf numFmtId="9" fontId="146" fillId="0" borderId="0" applyFont="0" applyFill="0" applyBorder="0" applyAlignment="0" applyProtection="0"/>
    <xf numFmtId="9" fontId="146" fillId="0" borderId="0" applyFont="0" applyFill="0" applyBorder="0" applyAlignment="0" applyProtection="0"/>
    <xf numFmtId="3" fontId="2" fillId="3" borderId="1" applyFont="0">
      <alignment horizontal="right" vertical="center"/>
    </xf>
    <xf numFmtId="0" fontId="146" fillId="0" borderId="0"/>
    <xf numFmtId="0" fontId="2" fillId="0" borderId="0"/>
    <xf numFmtId="0" fontId="175" fillId="0" borderId="0" applyNumberFormat="0" applyFill="0" applyBorder="0" applyAlignment="0" applyProtection="0"/>
    <xf numFmtId="0" fontId="205" fillId="0" borderId="43" applyNumberFormat="0" applyFill="0" applyAlignment="0" applyProtection="0"/>
    <xf numFmtId="0" fontId="207" fillId="0" borderId="0" applyNumberFormat="0" applyFill="0" applyBorder="0" applyAlignment="0" applyProtection="0"/>
    <xf numFmtId="173" fontId="135" fillId="0" borderId="0" applyFill="0" applyBorder="0" applyAlignment="0" applyProtection="0">
      <alignment horizontal="right" vertical="top"/>
    </xf>
    <xf numFmtId="43" fontId="15" fillId="0" borderId="0" applyFont="0" applyFill="0" applyBorder="0" applyAlignment="0" applyProtection="0"/>
    <xf numFmtId="41" fontId="135" fillId="0" borderId="0" applyFill="0" applyBorder="0" applyAlignment="0" applyProtection="0">
      <alignment horizontal="right" vertical="top"/>
    </xf>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169" fillId="63" borderId="35" applyNumberFormat="0" applyAlignment="0" applyProtection="0"/>
    <xf numFmtId="0" fontId="172" fillId="72" borderId="35" applyNumberFormat="0" applyAlignment="0" applyProtection="0"/>
    <xf numFmtId="0" fontId="169" fillId="63" borderId="35" applyNumberFormat="0" applyAlignment="0" applyProtection="0"/>
    <xf numFmtId="0" fontId="2" fillId="78" borderId="41" applyNumberFormat="0" applyFont="0" applyAlignment="0" applyProtection="0"/>
    <xf numFmtId="0" fontId="181" fillId="72" borderId="42" applyNumberFormat="0" applyAlignment="0" applyProtection="0"/>
    <xf numFmtId="0" fontId="2" fillId="78" borderId="41" applyNumberFormat="0" applyFont="0" applyAlignment="0" applyProtection="0"/>
    <xf numFmtId="0" fontId="181" fillId="72" borderId="42" applyNumberFormat="0" applyAlignment="0" applyProtection="0"/>
    <xf numFmtId="0" fontId="172" fillId="72" borderId="35" applyNumberFormat="0" applyAlignment="0" applyProtection="0"/>
    <xf numFmtId="0" fontId="186" fillId="0" borderId="43" applyNumberFormat="0" applyFill="0" applyAlignment="0" applyProtection="0"/>
    <xf numFmtId="0" fontId="169" fillId="63" borderId="35" applyNumberFormat="0" applyAlignment="0" applyProtection="0"/>
    <xf numFmtId="0" fontId="171" fillId="72" borderId="35" applyNumberFormat="0" applyAlignment="0" applyProtection="0"/>
    <xf numFmtId="0" fontId="172" fillId="72" borderId="35" applyNumberFormat="0" applyAlignment="0" applyProtection="0"/>
    <xf numFmtId="0" fontId="169" fillId="63" borderId="35" applyNumberFormat="0" applyAlignment="0" applyProtection="0"/>
    <xf numFmtId="0" fontId="180" fillId="63" borderId="35" applyNumberFormat="0" applyAlignment="0" applyProtection="0"/>
    <xf numFmtId="0" fontId="2" fillId="78" borderId="41" applyNumberFormat="0" applyFont="0" applyAlignment="0" applyProtection="0"/>
    <xf numFmtId="0" fontId="181" fillId="72" borderId="42" applyNumberFormat="0" applyAlignment="0" applyProtection="0"/>
    <xf numFmtId="0" fontId="2" fillId="78" borderId="41" applyNumberFormat="0" applyFont="0" applyAlignment="0" applyProtection="0"/>
    <xf numFmtId="0" fontId="184" fillId="72" borderId="42" applyNumberFormat="0" applyAlignment="0" applyProtection="0"/>
    <xf numFmtId="0" fontId="181" fillId="72" borderId="42" applyNumberFormat="0" applyAlignment="0" applyProtection="0"/>
    <xf numFmtId="0" fontId="172" fillId="72" borderId="35" applyNumberFormat="0" applyAlignment="0" applyProtection="0"/>
    <xf numFmtId="0" fontId="186" fillId="0" borderId="43" applyNumberFormat="0" applyFill="0" applyAlignment="0" applyProtection="0"/>
    <xf numFmtId="41" fontId="135" fillId="0" borderId="0" applyFill="0" applyBorder="0" applyAlignment="0" applyProtection="0">
      <alignment horizontal="righ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91" fillId="56" borderId="44" applyNumberFormat="0">
      <alignment horizontal="center"/>
    </xf>
    <xf numFmtId="43" fontId="138" fillId="0" borderId="0" applyFont="0" applyFill="0" applyBorder="0" applyAlignment="0" applyProtection="0"/>
    <xf numFmtId="0" fontId="192" fillId="56" borderId="45"/>
    <xf numFmtId="43" fontId="138" fillId="0" borderId="0" applyFont="0" applyFill="0" applyBorder="0" applyAlignment="0" applyProtection="0"/>
    <xf numFmtId="0" fontId="150" fillId="57" borderId="47">
      <alignment horizontal="left"/>
    </xf>
    <xf numFmtId="43" fontId="2" fillId="0" borderId="0" applyFont="0" applyFill="0" applyBorder="0" applyAlignment="0" applyProtection="0"/>
    <xf numFmtId="43" fontId="2" fillId="0" borderId="0" applyFont="0" applyFill="0" applyBorder="0" applyAlignment="0" applyProtection="0"/>
    <xf numFmtId="41" fontId="135" fillId="0" borderId="0" applyFill="0" applyBorder="0" applyAlignment="0" applyProtection="0">
      <alignment horizontal="right" vertical="top"/>
    </xf>
    <xf numFmtId="43" fontId="2" fillId="0" borderId="0" applyFont="0" applyFill="0" applyBorder="0" applyAlignment="0" applyProtection="0"/>
    <xf numFmtId="43" fontId="2" fillId="0" borderId="0" applyFont="0" applyFill="0" applyBorder="0" applyAlignment="0" applyProtection="0"/>
    <xf numFmtId="41" fontId="135" fillId="0" borderId="0" applyFill="0" applyBorder="0" applyAlignment="0" applyProtection="0">
      <alignment horizontal="righ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8" fillId="0" borderId="0" applyFont="0" applyFill="0" applyBorder="0" applyAlignment="0" applyProtection="0"/>
    <xf numFmtId="43" fontId="1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78" borderId="41" applyNumberFormat="0" applyFont="0" applyAlignment="0" applyProtection="0"/>
    <xf numFmtId="0" fontId="205" fillId="0" borderId="43" applyNumberFormat="0" applyFill="0" applyAlignment="0" applyProtection="0"/>
    <xf numFmtId="0" fontId="172" fillId="72" borderId="35" applyNumberFormat="0" applyAlignment="0" applyProtection="0"/>
    <xf numFmtId="0" fontId="186" fillId="0" borderId="43" applyNumberFormat="0" applyFill="0" applyAlignment="0" applyProtection="0"/>
    <xf numFmtId="0" fontId="184" fillId="72" borderId="42" applyNumberFormat="0" applyAlignment="0" applyProtection="0"/>
    <xf numFmtId="0" fontId="169" fillId="63" borderId="35" applyNumberFormat="0" applyAlignment="0" applyProtection="0"/>
    <xf numFmtId="0" fontId="150" fillId="57" borderId="47">
      <alignment horizontal="left"/>
    </xf>
    <xf numFmtId="0" fontId="2" fillId="78" borderId="41" applyNumberFormat="0" applyFont="0" applyAlignment="0" applyProtection="0"/>
    <xf numFmtId="0" fontId="169" fillId="63" borderId="35" applyNumberFormat="0" applyAlignment="0" applyProtection="0"/>
    <xf numFmtId="0" fontId="172" fillId="72" borderId="35" applyNumberFormat="0" applyAlignment="0" applyProtection="0"/>
    <xf numFmtId="0" fontId="181" fillId="72" borderId="42" applyNumberFormat="0" applyAlignment="0" applyProtection="0"/>
    <xf numFmtId="0" fontId="172" fillId="72" borderId="35" applyNumberFormat="0" applyAlignment="0" applyProtection="0"/>
    <xf numFmtId="0" fontId="2" fillId="78" borderId="41" applyNumberFormat="0" applyFont="0" applyAlignment="0" applyProtection="0"/>
    <xf numFmtId="0" fontId="2" fillId="78" borderId="41" applyNumberFormat="0" applyFont="0" applyAlignment="0" applyProtection="0"/>
    <xf numFmtId="0" fontId="172" fillId="72" borderId="35" applyNumberFormat="0" applyAlignment="0" applyProtection="0"/>
    <xf numFmtId="0" fontId="181" fillId="72" borderId="42" applyNumberFormat="0" applyAlignment="0" applyProtection="0"/>
    <xf numFmtId="0" fontId="181" fillId="72" borderId="42" applyNumberFormat="0" applyAlignment="0" applyProtection="0"/>
    <xf numFmtId="0" fontId="2" fillId="78" borderId="41" applyNumberFormat="0" applyFont="0" applyAlignment="0" applyProtection="0"/>
    <xf numFmtId="0" fontId="169" fillId="63" borderId="35" applyNumberFormat="0" applyAlignment="0" applyProtection="0"/>
    <xf numFmtId="0" fontId="192" fillId="56" borderId="45"/>
    <xf numFmtId="0" fontId="186" fillId="0" borderId="43" applyNumberFormat="0" applyFill="0" applyAlignment="0" applyProtection="0"/>
    <xf numFmtId="0" fontId="181" fillId="72" borderId="42" applyNumberFormat="0" applyAlignment="0" applyProtection="0"/>
    <xf numFmtId="0" fontId="2" fillId="78" borderId="41" applyNumberFormat="0" applyFont="0" applyAlignment="0" applyProtection="0"/>
    <xf numFmtId="0" fontId="184" fillId="72" borderId="42" applyNumberFormat="0" applyAlignment="0" applyProtection="0"/>
    <xf numFmtId="0" fontId="169" fillId="63" borderId="35" applyNumberFormat="0" applyAlignment="0" applyProtection="0"/>
    <xf numFmtId="0" fontId="172" fillId="72" borderId="35" applyNumberFormat="0" applyAlignment="0" applyProtection="0"/>
    <xf numFmtId="0" fontId="172" fillId="72" borderId="35" applyNumberFormat="0" applyAlignment="0" applyProtection="0"/>
    <xf numFmtId="0" fontId="191" fillId="56" borderId="44" applyNumberFormat="0">
      <alignment horizontal="center"/>
    </xf>
    <xf numFmtId="0" fontId="184" fillId="72" borderId="42" applyNumberFormat="0" applyAlignment="0" applyProtection="0"/>
    <xf numFmtId="0" fontId="171" fillId="72" borderId="35" applyNumberFormat="0" applyAlignment="0" applyProtection="0"/>
    <xf numFmtId="0" fontId="181" fillId="72" borderId="42" applyNumberFormat="0" applyAlignment="0" applyProtection="0"/>
    <xf numFmtId="0" fontId="186" fillId="0" borderId="43" applyNumberFormat="0" applyFill="0" applyAlignment="0" applyProtection="0"/>
    <xf numFmtId="0" fontId="181" fillId="72" borderId="42" applyNumberFormat="0" applyAlignment="0" applyProtection="0"/>
    <xf numFmtId="0" fontId="180" fillId="63" borderId="35" applyNumberFormat="0" applyAlignment="0" applyProtection="0"/>
    <xf numFmtId="0" fontId="192" fillId="56" borderId="45"/>
    <xf numFmtId="0" fontId="191" fillId="56" borderId="44" applyNumberFormat="0">
      <alignment horizontal="center"/>
    </xf>
    <xf numFmtId="0" fontId="172" fillId="72" borderId="35" applyNumberFormat="0" applyAlignment="0" applyProtection="0"/>
    <xf numFmtId="0" fontId="2" fillId="78" borderId="41" applyNumberFormat="0" applyFont="0" applyAlignment="0" applyProtection="0"/>
    <xf numFmtId="0" fontId="169" fillId="63" borderId="35" applyNumberFormat="0" applyAlignment="0" applyProtection="0"/>
    <xf numFmtId="0" fontId="186" fillId="0" borderId="43" applyNumberFormat="0" applyFill="0" applyAlignment="0" applyProtection="0"/>
    <xf numFmtId="0" fontId="181" fillId="72" borderId="42" applyNumberFormat="0" applyAlignment="0" applyProtection="0"/>
    <xf numFmtId="0" fontId="192" fillId="56" borderId="45"/>
    <xf numFmtId="0" fontId="186" fillId="0" borderId="43" applyNumberFormat="0" applyFill="0" applyAlignment="0" applyProtection="0"/>
    <xf numFmtId="0" fontId="172" fillId="72" borderId="35" applyNumberFormat="0" applyAlignment="0" applyProtection="0"/>
    <xf numFmtId="0" fontId="169" fillId="63" borderId="35" applyNumberFormat="0" applyAlignment="0" applyProtection="0"/>
    <xf numFmtId="0" fontId="171" fillId="72" borderId="35" applyNumberFormat="0" applyAlignment="0" applyProtection="0"/>
    <xf numFmtId="0" fontId="150" fillId="57" borderId="47">
      <alignment horizontal="left"/>
    </xf>
    <xf numFmtId="0" fontId="181" fillId="72" borderId="42" applyNumberFormat="0" applyAlignment="0" applyProtection="0"/>
    <xf numFmtId="0" fontId="186" fillId="0" borderId="43" applyNumberFormat="0" applyFill="0" applyAlignment="0" applyProtection="0"/>
    <xf numFmtId="0" fontId="191" fillId="56" borderId="44" applyNumberFormat="0">
      <alignment horizontal="center"/>
    </xf>
    <xf numFmtId="0" fontId="172" fillId="72" borderId="35" applyNumberFormat="0" applyAlignment="0" applyProtection="0"/>
    <xf numFmtId="0" fontId="169" fillId="63" borderId="35" applyNumberFormat="0" applyAlignment="0" applyProtection="0"/>
    <xf numFmtId="0" fontId="172" fillId="72" borderId="35" applyNumberFormat="0" applyAlignment="0" applyProtection="0"/>
    <xf numFmtId="0" fontId="181" fillId="72" borderId="42" applyNumberFormat="0" applyAlignment="0" applyProtection="0"/>
    <xf numFmtId="0" fontId="2" fillId="78" borderId="41" applyNumberFormat="0" applyFont="0" applyAlignment="0" applyProtection="0"/>
    <xf numFmtId="0" fontId="169" fillId="63" borderId="35" applyNumberFormat="0" applyAlignment="0" applyProtection="0"/>
    <xf numFmtId="0" fontId="2" fillId="78" borderId="41" applyNumberFormat="0" applyFont="0" applyAlignment="0" applyProtection="0"/>
    <xf numFmtId="0" fontId="181" fillId="72" borderId="42" applyNumberFormat="0" applyAlignment="0" applyProtection="0"/>
    <xf numFmtId="0" fontId="2" fillId="78" borderId="41" applyNumberFormat="0" applyFont="0" applyAlignment="0" applyProtection="0"/>
    <xf numFmtId="0" fontId="172" fillId="72" borderId="35" applyNumberFormat="0" applyAlignment="0" applyProtection="0"/>
    <xf numFmtId="0" fontId="181" fillId="72" borderId="42" applyNumberFormat="0" applyAlignment="0" applyProtection="0"/>
    <xf numFmtId="0" fontId="2" fillId="78" borderId="41" applyNumberFormat="0" applyFont="0" applyAlignment="0" applyProtection="0"/>
    <xf numFmtId="0" fontId="169" fillId="63" borderId="35" applyNumberFormat="0" applyAlignment="0" applyProtection="0"/>
    <xf numFmtId="0" fontId="169" fillId="63" borderId="35" applyNumberFormat="0" applyAlignment="0" applyProtection="0"/>
    <xf numFmtId="0" fontId="2" fillId="78" borderId="41" applyNumberFormat="0" applyFont="0" applyAlignment="0" applyProtection="0"/>
    <xf numFmtId="0" fontId="169" fillId="63" borderId="35" applyNumberFormat="0" applyAlignment="0" applyProtection="0"/>
    <xf numFmtId="0" fontId="2" fillId="78" borderId="41" applyNumberFormat="0" applyFont="0" applyAlignment="0" applyProtection="0"/>
    <xf numFmtId="0" fontId="150" fillId="57" borderId="47">
      <alignment horizontal="left"/>
    </xf>
    <xf numFmtId="0" fontId="2" fillId="78" borderId="41" applyNumberFormat="0" applyFont="0" applyAlignment="0" applyProtection="0"/>
    <xf numFmtId="0" fontId="172" fillId="72" borderId="35" applyNumberFormat="0" applyAlignment="0" applyProtection="0"/>
    <xf numFmtId="0" fontId="169" fillId="63" borderId="35" applyNumberFormat="0" applyAlignment="0" applyProtection="0"/>
    <xf numFmtId="0" fontId="2" fillId="78" borderId="41" applyNumberFormat="0" applyFont="0" applyAlignment="0" applyProtection="0"/>
    <xf numFmtId="0" fontId="169" fillId="63" borderId="35" applyNumberFormat="0" applyAlignment="0" applyProtection="0"/>
    <xf numFmtId="0" fontId="172" fillId="72" borderId="35" applyNumberFormat="0" applyAlignment="0" applyProtection="0"/>
    <xf numFmtId="0" fontId="150" fillId="57" borderId="47">
      <alignment horizontal="left"/>
    </xf>
    <xf numFmtId="0" fontId="191" fillId="56" borderId="44" applyNumberFormat="0">
      <alignment horizontal="center"/>
    </xf>
    <xf numFmtId="0" fontId="2" fillId="78" borderId="41" applyNumberFormat="0" applyFont="0" applyAlignment="0" applyProtection="0"/>
    <xf numFmtId="0" fontId="186" fillId="0" borderId="43" applyNumberFormat="0" applyFill="0" applyAlignment="0" applyProtection="0"/>
    <xf numFmtId="0" fontId="172" fillId="72" borderId="35" applyNumberFormat="0" applyAlignment="0" applyProtection="0"/>
    <xf numFmtId="0" fontId="2" fillId="78" borderId="41" applyNumberFormat="0" applyFont="0" applyAlignment="0" applyProtection="0"/>
    <xf numFmtId="0" fontId="180" fillId="63" borderId="35" applyNumberFormat="0" applyAlignment="0" applyProtection="0"/>
    <xf numFmtId="0" fontId="181" fillId="72" borderId="42" applyNumberFormat="0" applyAlignment="0" applyProtection="0"/>
    <xf numFmtId="0" fontId="2" fillId="78" borderId="41" applyNumberFormat="0" applyFont="0" applyAlignment="0" applyProtection="0"/>
    <xf numFmtId="0" fontId="192" fillId="56" borderId="45"/>
    <xf numFmtId="0" fontId="180" fillId="63" borderId="35" applyNumberFormat="0" applyAlignment="0" applyProtection="0"/>
    <xf numFmtId="0" fontId="171" fillId="72" borderId="35" applyNumberFormat="0" applyAlignment="0" applyProtection="0"/>
    <xf numFmtId="41" fontId="135" fillId="0" borderId="0" applyFill="0" applyBorder="0" applyAlignment="0" applyProtection="0">
      <alignment horizontal="right" vertical="top"/>
    </xf>
    <xf numFmtId="43" fontId="2" fillId="0" borderId="0" applyFont="0" applyFill="0" applyBorder="0" applyAlignment="0" applyProtection="0"/>
    <xf numFmtId="43" fontId="2" fillId="0" borderId="0" applyFont="0" applyFill="0" applyBorder="0" applyAlignment="0" applyProtection="0"/>
    <xf numFmtId="0" fontId="2" fillId="78" borderId="41"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186" fillId="0" borderId="43" applyNumberFormat="0" applyFill="0" applyAlignment="0" applyProtection="0"/>
    <xf numFmtId="0" fontId="169" fillId="63" borderId="35" applyNumberFormat="0" applyAlignment="0" applyProtection="0"/>
    <xf numFmtId="0" fontId="169" fillId="63" borderId="35" applyNumberFormat="0" applyAlignment="0" applyProtection="0"/>
    <xf numFmtId="0" fontId="181" fillId="72" borderId="42" applyNumberFormat="0" applyAlignment="0" applyProtection="0"/>
    <xf numFmtId="0" fontId="181" fillId="72" borderId="42" applyNumberFormat="0" applyAlignment="0" applyProtection="0"/>
    <xf numFmtId="0" fontId="172" fillId="72" borderId="35" applyNumberFormat="0" applyAlignment="0" applyProtection="0"/>
    <xf numFmtId="0" fontId="171" fillId="72" borderId="35" applyNumberFormat="0" applyAlignment="0" applyProtection="0"/>
    <xf numFmtId="0" fontId="172" fillId="72" borderId="35" applyNumberFormat="0" applyAlignment="0" applyProtection="0"/>
    <xf numFmtId="0" fontId="184" fillId="72" borderId="42" applyNumberFormat="0" applyAlignment="0" applyProtection="0"/>
    <xf numFmtId="43" fontId="138" fillId="0" borderId="0" applyFont="0" applyFill="0" applyBorder="0" applyAlignment="0" applyProtection="0"/>
    <xf numFmtId="0" fontId="180" fillId="63" borderId="35" applyNumberFormat="0" applyAlignment="0" applyProtection="0"/>
    <xf numFmtId="0" fontId="181" fillId="72" borderId="42" applyNumberFormat="0" applyAlignment="0" applyProtection="0"/>
    <xf numFmtId="0" fontId="181" fillId="72" borderId="42" applyNumberFormat="0" applyAlignment="0" applyProtection="0"/>
    <xf numFmtId="0" fontId="169" fillId="63" borderId="35" applyNumberFormat="0" applyAlignment="0" applyProtection="0"/>
    <xf numFmtId="43" fontId="1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135" fillId="0" borderId="0" applyFill="0" applyBorder="0" applyAlignment="0" applyProtection="0">
      <alignment horizontal="right" vertical="top"/>
    </xf>
    <xf numFmtId="43" fontId="2" fillId="0" borderId="0" applyFont="0" applyFill="0" applyBorder="0" applyAlignment="0" applyProtection="0"/>
    <xf numFmtId="43" fontId="2" fillId="0" borderId="0" applyFont="0" applyFill="0" applyBorder="0" applyAlignment="0" applyProtection="0"/>
    <xf numFmtId="41" fontId="135" fillId="0" borderId="0" applyFill="0" applyBorder="0" applyAlignment="0" applyProtection="0">
      <alignment horizontal="righ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8" fillId="0" borderId="0" applyFont="0" applyFill="0" applyBorder="0" applyAlignment="0" applyProtection="0"/>
    <xf numFmtId="43" fontId="1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78" borderId="41"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78" borderId="41" applyNumberFormat="0" applyFont="0" applyAlignment="0" applyProtection="0"/>
    <xf numFmtId="0" fontId="205" fillId="0" borderId="43" applyNumberFormat="0" applyFill="0" applyAlignment="0" applyProtection="0"/>
    <xf numFmtId="0" fontId="205" fillId="0" borderId="43" applyNumberFormat="0" applyFill="0" applyAlignment="0" applyProtection="0"/>
    <xf numFmtId="0" fontId="205" fillId="0" borderId="43" applyNumberFormat="0" applyFill="0" applyAlignment="0" applyProtection="0"/>
    <xf numFmtId="0" fontId="205" fillId="0" borderId="43" applyNumberFormat="0" applyFill="0" applyAlignment="0" applyProtection="0"/>
    <xf numFmtId="0" fontId="131" fillId="35" borderId="0" applyNumberFormat="0" applyBorder="0" applyAlignment="0" applyProtection="0"/>
    <xf numFmtId="0" fontId="131" fillId="39" borderId="0" applyNumberFormat="0" applyBorder="0" applyAlignment="0" applyProtection="0"/>
    <xf numFmtId="0" fontId="131" fillId="43" borderId="0" applyNumberFormat="0" applyBorder="0" applyAlignment="0" applyProtection="0"/>
    <xf numFmtId="0" fontId="131" fillId="47" borderId="0" applyNumberFormat="0" applyBorder="0" applyAlignment="0" applyProtection="0"/>
    <xf numFmtId="0" fontId="131" fillId="51" borderId="0" applyNumberFormat="0" applyBorder="0" applyAlignment="0" applyProtection="0"/>
    <xf numFmtId="0" fontId="131" fillId="55" borderId="0" applyNumberFormat="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20" fillId="0" borderId="0" applyNumberForma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28" fillId="29" borderId="29" applyNumberFormat="0" applyAlignment="0" applyProtection="0"/>
    <xf numFmtId="0" fontId="125" fillId="26" borderId="0" applyNumberFormat="0" applyBorder="0" applyAlignment="0" applyProtection="0"/>
    <xf numFmtId="0" fontId="130" fillId="0" borderId="0" applyNumberFormat="0" applyFill="0" applyBorder="0" applyAlignment="0" applyProtection="0"/>
    <xf numFmtId="0" fontId="124" fillId="25" borderId="0" applyNumberFormat="0" applyBorder="0" applyAlignment="0" applyProtection="0"/>
    <xf numFmtId="0" fontId="126" fillId="28" borderId="29" applyNumberFormat="0" applyAlignment="0" applyProtection="0"/>
    <xf numFmtId="0" fontId="129" fillId="0" borderId="31" applyNumberFormat="0" applyFill="0" applyAlignment="0" applyProtection="0"/>
    <xf numFmtId="0" fontId="97" fillId="30" borderId="32" applyNumberFormat="0" applyAlignment="0" applyProtection="0"/>
    <xf numFmtId="0" fontId="15" fillId="0" borderId="0"/>
    <xf numFmtId="0" fontId="15" fillId="0" borderId="0"/>
    <xf numFmtId="0" fontId="15" fillId="0" borderId="0"/>
    <xf numFmtId="0" fontId="15" fillId="0" borderId="0"/>
    <xf numFmtId="0" fontId="15" fillId="0" borderId="0"/>
    <xf numFmtId="0" fontId="149" fillId="27" borderId="0" applyNumberFormat="0" applyBorder="0" applyAlignment="0" applyProtection="0"/>
    <xf numFmtId="0" fontId="121" fillId="0" borderId="26" applyNumberFormat="0" applyFill="0" applyAlignment="0" applyProtection="0"/>
    <xf numFmtId="0" fontId="122" fillId="0" borderId="27" applyNumberFormat="0" applyFill="0" applyAlignment="0" applyProtection="0"/>
    <xf numFmtId="0" fontId="123" fillId="0" borderId="28" applyNumberFormat="0" applyFill="0" applyAlignment="0" applyProtection="0"/>
    <xf numFmtId="0" fontId="123" fillId="0" borderId="0" applyNumberFormat="0" applyFill="0" applyBorder="0" applyAlignment="0" applyProtection="0"/>
    <xf numFmtId="0" fontId="6" fillId="0" borderId="34" applyNumberFormat="0" applyFill="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27" fillId="29" borderId="30" applyNumberFormat="0" applyAlignment="0" applyProtection="0"/>
    <xf numFmtId="0" fontId="131" fillId="32" borderId="0" applyNumberFormat="0" applyBorder="0" applyAlignment="0" applyProtection="0"/>
    <xf numFmtId="0" fontId="131" fillId="36" borderId="0" applyNumberFormat="0" applyBorder="0" applyAlignment="0" applyProtection="0"/>
    <xf numFmtId="0" fontId="131" fillId="40" borderId="0" applyNumberFormat="0" applyBorder="0" applyAlignment="0" applyProtection="0"/>
    <xf numFmtId="0" fontId="131" fillId="44" borderId="0" applyNumberFormat="0" applyBorder="0" applyAlignment="0" applyProtection="0"/>
    <xf numFmtId="0" fontId="131" fillId="48" borderId="0" applyNumberFormat="0" applyBorder="0" applyAlignment="0" applyProtection="0"/>
    <xf numFmtId="0" fontId="131" fillId="52" borderId="0" applyNumberFormat="0" applyBorder="0" applyAlignment="0" applyProtection="0"/>
    <xf numFmtId="0" fontId="12" fillId="0" borderId="0" applyNumberFormat="0" applyFill="0" applyBorder="0" applyAlignment="0" applyProtection="0"/>
    <xf numFmtId="0" fontId="15" fillId="33" borderId="0" applyNumberFormat="0" applyBorder="0" applyAlignment="0" applyProtection="0"/>
    <xf numFmtId="0" fontId="15" fillId="37" borderId="0" applyNumberFormat="0" applyBorder="0" applyAlignment="0" applyProtection="0"/>
    <xf numFmtId="0" fontId="15" fillId="41" borderId="0" applyNumberFormat="0" applyBorder="0" applyAlignment="0" applyProtection="0"/>
    <xf numFmtId="0" fontId="15" fillId="45" borderId="0" applyNumberFormat="0" applyBorder="0" applyAlignment="0" applyProtection="0"/>
    <xf numFmtId="0" fontId="15" fillId="49" borderId="0" applyNumberFormat="0" applyBorder="0" applyAlignment="0" applyProtection="0"/>
    <xf numFmtId="0" fontId="15" fillId="53" borderId="0" applyNumberFormat="0" applyBorder="0" applyAlignment="0" applyProtection="0"/>
    <xf numFmtId="0" fontId="15" fillId="34" borderId="0" applyNumberFormat="0" applyBorder="0" applyAlignment="0" applyProtection="0"/>
    <xf numFmtId="0" fontId="15" fillId="38" borderId="0" applyNumberFormat="0" applyBorder="0" applyAlignment="0" applyProtection="0"/>
    <xf numFmtId="0" fontId="15" fillId="42" borderId="0" applyNumberFormat="0" applyBorder="0" applyAlignment="0" applyProtection="0"/>
    <xf numFmtId="0" fontId="15" fillId="46" borderId="0" applyNumberFormat="0" applyBorder="0" applyAlignment="0" applyProtection="0"/>
    <xf numFmtId="0" fontId="15" fillId="50" borderId="0" applyNumberFormat="0" applyBorder="0" applyAlignment="0" applyProtection="0"/>
    <xf numFmtId="0" fontId="15" fillId="54" borderId="0" applyNumberFormat="0" applyBorder="0" applyAlignment="0" applyProtection="0"/>
    <xf numFmtId="0" fontId="131" fillId="35" borderId="0" applyNumberFormat="0" applyBorder="0" applyAlignment="0" applyProtection="0"/>
    <xf numFmtId="0" fontId="131" fillId="39" borderId="0" applyNumberFormat="0" applyBorder="0" applyAlignment="0" applyProtection="0"/>
    <xf numFmtId="0" fontId="131" fillId="43" borderId="0" applyNumberFormat="0" applyBorder="0" applyAlignment="0" applyProtection="0"/>
    <xf numFmtId="0" fontId="131" fillId="47" borderId="0" applyNumberFormat="0" applyBorder="0" applyAlignment="0" applyProtection="0"/>
    <xf numFmtId="0" fontId="131" fillId="51" borderId="0" applyNumberFormat="0" applyBorder="0" applyAlignment="0" applyProtection="0"/>
    <xf numFmtId="0" fontId="131" fillId="55" borderId="0" applyNumberFormat="0" applyBorder="0" applyAlignment="0" applyProtection="0"/>
    <xf numFmtId="164" fontId="15" fillId="0" borderId="0" applyFont="0" applyFill="0" applyBorder="0" applyAlignment="0" applyProtection="0"/>
    <xf numFmtId="0" fontId="171" fillId="72" borderId="35" applyNumberFormat="0" applyAlignment="0" applyProtection="0"/>
    <xf numFmtId="0" fontId="180" fillId="63" borderId="35" applyNumberFormat="0" applyAlignment="0" applyProtection="0"/>
    <xf numFmtId="0" fontId="191" fillId="56" borderId="44" applyNumberFormat="0">
      <alignment horizontal="center"/>
    </xf>
    <xf numFmtId="164" fontId="2" fillId="0" borderId="0" applyFont="0" applyFill="0" applyBorder="0" applyAlignment="0" applyProtection="0"/>
    <xf numFmtId="164" fontId="2" fillId="0" borderId="0" applyFont="0" applyFill="0" applyBorder="0" applyAlignment="0" applyProtection="0"/>
    <xf numFmtId="0" fontId="196" fillId="0" borderId="0" applyNumberFormat="0" applyFill="0" applyBorder="0" applyAlignment="0" applyProtection="0"/>
    <xf numFmtId="3" fontId="206" fillId="0" borderId="0"/>
    <xf numFmtId="43" fontId="2" fillId="0" borderId="0" applyFont="0" applyFill="0" applyBorder="0" applyAlignment="0" applyProtection="0"/>
    <xf numFmtId="3" fontId="206" fillId="0" borderId="0"/>
    <xf numFmtId="164" fontId="2" fillId="0" borderId="0" applyFont="0" applyFill="0" applyBorder="0" applyAlignment="0" applyProtection="0"/>
    <xf numFmtId="164" fontId="15"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3" fontId="206" fillId="0" borderId="0"/>
    <xf numFmtId="0" fontId="207" fillId="0" borderId="0" applyNumberFormat="0" applyFill="0" applyBorder="0" applyAlignment="0" applyProtection="0"/>
    <xf numFmtId="43" fontId="2" fillId="0" borderId="0" applyFont="0" applyFill="0" applyBorder="0" applyAlignment="0" applyProtection="0"/>
    <xf numFmtId="0" fontId="208" fillId="0" borderId="0"/>
    <xf numFmtId="43" fontId="208" fillId="0" borderId="0" applyFont="0" applyFill="0" applyBorder="0" applyAlignment="0" applyProtection="0"/>
    <xf numFmtId="9" fontId="208" fillId="0" borderId="0" applyFont="0" applyFill="0" applyBorder="0" applyAlignment="0" applyProtection="0"/>
    <xf numFmtId="0" fontId="15" fillId="0" borderId="0"/>
    <xf numFmtId="43" fontId="208"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4" fontId="24" fillId="0" borderId="0" applyFont="0" applyFill="0" applyBorder="0" applyAlignment="0" applyProtection="0"/>
    <xf numFmtId="0" fontId="133" fillId="0" borderId="0"/>
    <xf numFmtId="43" fontId="15" fillId="0" borderId="0" applyFont="0" applyFill="0" applyBorder="0" applyAlignment="0" applyProtection="0"/>
    <xf numFmtId="43" fontId="15" fillId="0" borderId="0" applyFont="0" applyFill="0" applyBorder="0" applyAlignment="0" applyProtection="0"/>
    <xf numFmtId="0" fontId="180" fillId="63" borderId="48" applyNumberFormat="0" applyAlignment="0" applyProtection="0"/>
    <xf numFmtId="43" fontId="15" fillId="0" borderId="0" applyFont="0" applyFill="0" applyBorder="0" applyAlignment="0" applyProtection="0"/>
    <xf numFmtId="44" fontId="24" fillId="0" borderId="0" applyFont="0" applyFill="0" applyBorder="0" applyAlignment="0" applyProtection="0"/>
    <xf numFmtId="42" fontId="2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0" fontId="186" fillId="0" borderId="51" applyNumberFormat="0" applyFill="0" applyAlignment="0" applyProtection="0"/>
    <xf numFmtId="0" fontId="133" fillId="0" borderId="0"/>
    <xf numFmtId="43" fontId="133" fillId="0" borderId="0" applyFont="0" applyFill="0" applyBorder="0" applyAlignment="0" applyProtection="0"/>
    <xf numFmtId="43" fontId="133" fillId="0" borderId="0" applyFont="0" applyFill="0" applyBorder="0" applyAlignment="0" applyProtection="0"/>
    <xf numFmtId="43" fontId="15" fillId="0" borderId="0" applyFont="0" applyFill="0" applyBorder="0" applyAlignment="0" applyProtection="0"/>
    <xf numFmtId="0" fontId="181" fillId="72" borderId="50" applyNumberFormat="0" applyAlignment="0" applyProtection="0"/>
    <xf numFmtId="43" fontId="132" fillId="0" borderId="0" applyFont="0" applyFill="0" applyBorder="0" applyAlignment="0" applyProtection="0"/>
    <xf numFmtId="0" fontId="132" fillId="0" borderId="0"/>
    <xf numFmtId="43" fontId="15"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0" fontId="2" fillId="78" borderId="49" applyNumberFormat="0" applyFont="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0" fontId="172" fillId="72" borderId="48"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1" fontId="135" fillId="0" borderId="0" applyFill="0" applyBorder="0" applyAlignment="0" applyProtection="0">
      <alignment horizontal="right" vertical="top"/>
    </xf>
    <xf numFmtId="43" fontId="15" fillId="0" borderId="0" applyFont="0" applyFill="0" applyBorder="0" applyAlignment="0" applyProtection="0"/>
    <xf numFmtId="43" fontId="2" fillId="0" borderId="0" applyFont="0" applyFill="0" applyBorder="0" applyAlignment="0" applyProtection="0"/>
    <xf numFmtId="0" fontId="171" fillId="72" borderId="48" applyNumberFormat="0" applyAlignment="0" applyProtection="0"/>
    <xf numFmtId="0" fontId="2" fillId="0" borderId="0"/>
    <xf numFmtId="43" fontId="15" fillId="0" borderId="0" applyFont="0" applyFill="0" applyBorder="0" applyAlignment="0" applyProtection="0"/>
    <xf numFmtId="0" fontId="172" fillId="72" borderId="48" applyNumberFormat="0" applyAlignment="0" applyProtection="0"/>
    <xf numFmtId="0" fontId="150" fillId="57" borderId="54">
      <alignment horizontal="left"/>
    </xf>
    <xf numFmtId="43" fontId="2" fillId="0" borderId="0" applyFont="0" applyFill="0" applyBorder="0" applyAlignment="0" applyProtection="0"/>
    <xf numFmtId="0" fontId="169" fillId="63" borderId="48" applyNumberFormat="0" applyAlignment="0" applyProtection="0"/>
    <xf numFmtId="43" fontId="2" fillId="0" borderId="0" applyFont="0" applyFill="0" applyBorder="0" applyAlignment="0" applyProtection="0"/>
    <xf numFmtId="0" fontId="172" fillId="72" borderId="48" applyNumberFormat="0" applyAlignment="0" applyProtection="0"/>
    <xf numFmtId="0" fontId="205" fillId="0" borderId="51" applyNumberFormat="0" applyFill="0" applyAlignment="0" applyProtection="0"/>
    <xf numFmtId="0" fontId="181" fillId="72" borderId="50" applyNumberFormat="0" applyAlignment="0" applyProtection="0"/>
    <xf numFmtId="0" fontId="2" fillId="78" borderId="49" applyNumberFormat="0" applyFont="0" applyAlignment="0" applyProtection="0"/>
    <xf numFmtId="0" fontId="186" fillId="0" borderId="51" applyNumberFormat="0" applyFill="0" applyAlignment="0" applyProtection="0"/>
    <xf numFmtId="0" fontId="205" fillId="0" borderId="51" applyNumberFormat="0" applyFill="0" applyAlignment="0" applyProtection="0"/>
    <xf numFmtId="0" fontId="181" fillId="72" borderId="50" applyNumberFormat="0" applyAlignment="0" applyProtection="0"/>
    <xf numFmtId="0" fontId="172" fillId="72" borderId="48" applyNumberFormat="0" applyAlignment="0" applyProtection="0"/>
    <xf numFmtId="0" fontId="169" fillId="63" borderId="48" applyNumberFormat="0" applyAlignment="0" applyProtection="0"/>
    <xf numFmtId="0" fontId="2" fillId="78" borderId="49" applyNumberFormat="0" applyFont="0" applyAlignment="0" applyProtection="0"/>
    <xf numFmtId="0" fontId="2" fillId="78" borderId="49" applyNumberFormat="0" applyFont="0" applyAlignment="0" applyProtection="0"/>
    <xf numFmtId="0" fontId="180" fillId="63" borderId="48" applyNumberFormat="0" applyAlignment="0" applyProtection="0"/>
    <xf numFmtId="0" fontId="171" fillId="72" borderId="48" applyNumberFormat="0" applyAlignment="0" applyProtection="0"/>
    <xf numFmtId="0" fontId="186" fillId="0" borderId="51" applyNumberFormat="0" applyFill="0" applyAlignment="0" applyProtection="0"/>
    <xf numFmtId="0" fontId="172" fillId="72" borderId="48" applyNumberFormat="0" applyAlignment="0" applyProtection="0"/>
    <xf numFmtId="0" fontId="184" fillId="72" borderId="50" applyNumberFormat="0" applyAlignment="0" applyProtection="0"/>
    <xf numFmtId="0" fontId="172" fillId="72" borderId="48" applyNumberFormat="0" applyAlignment="0" applyProtection="0"/>
    <xf numFmtId="0" fontId="2" fillId="78" borderId="49" applyNumberFormat="0" applyFont="0" applyAlignment="0" applyProtection="0"/>
    <xf numFmtId="0" fontId="169" fillId="63" borderId="48" applyNumberFormat="0" applyAlignment="0" applyProtection="0"/>
    <xf numFmtId="0" fontId="169" fillId="63" borderId="48" applyNumberFormat="0" applyAlignment="0" applyProtection="0"/>
    <xf numFmtId="0" fontId="2" fillId="78" borderId="49" applyNumberFormat="0" applyFont="0" applyAlignment="0" applyProtection="0"/>
    <xf numFmtId="0" fontId="180" fillId="63" borderId="48" applyNumberFormat="0" applyAlignment="0" applyProtection="0"/>
    <xf numFmtId="0" fontId="172" fillId="72" borderId="48" applyNumberFormat="0" applyAlignment="0" applyProtection="0"/>
    <xf numFmtId="0" fontId="2" fillId="78" borderId="49" applyNumberFormat="0" applyFont="0" applyAlignment="0" applyProtection="0"/>
    <xf numFmtId="44" fontId="24" fillId="0" borderId="0" applyFont="0" applyFill="0" applyBorder="0" applyAlignment="0" applyProtection="0"/>
    <xf numFmtId="0" fontId="184" fillId="72" borderId="50" applyNumberFormat="0" applyAlignment="0" applyProtection="0"/>
    <xf numFmtId="0" fontId="186" fillId="0" borderId="51" applyNumberFormat="0" applyFill="0" applyAlignment="0" applyProtection="0"/>
    <xf numFmtId="0" fontId="186" fillId="0" borderId="51" applyNumberFormat="0" applyFill="0" applyAlignment="0" applyProtection="0"/>
    <xf numFmtId="0" fontId="191" fillId="56" borderId="52" applyNumberFormat="0">
      <alignment horizontal="center"/>
    </xf>
    <xf numFmtId="0" fontId="150" fillId="57" borderId="54">
      <alignment horizontal="left"/>
    </xf>
    <xf numFmtId="0" fontId="172" fillId="72" borderId="48" applyNumberFormat="0" applyAlignment="0" applyProtection="0"/>
    <xf numFmtId="0" fontId="2" fillId="78" borderId="49" applyNumberFormat="0" applyFont="0" applyAlignment="0" applyProtection="0"/>
    <xf numFmtId="0" fontId="181" fillId="72" borderId="50" applyNumberFormat="0" applyAlignment="0" applyProtection="0"/>
    <xf numFmtId="0" fontId="169" fillId="63" borderId="48" applyNumberFormat="0" applyAlignment="0" applyProtection="0"/>
    <xf numFmtId="0" fontId="150" fillId="57" borderId="54">
      <alignment horizontal="left"/>
    </xf>
    <xf numFmtId="0" fontId="2" fillId="78" borderId="49" applyNumberFormat="0" applyFont="0" applyAlignment="0" applyProtection="0"/>
    <xf numFmtId="0" fontId="169" fillId="63" borderId="48" applyNumberFormat="0" applyAlignment="0" applyProtection="0"/>
    <xf numFmtId="0" fontId="169" fillId="63" borderId="48" applyNumberFormat="0" applyAlignment="0" applyProtection="0"/>
    <xf numFmtId="0" fontId="172" fillId="72" borderId="48" applyNumberFormat="0" applyAlignment="0" applyProtection="0"/>
    <xf numFmtId="0" fontId="169" fillId="63" borderId="48" applyNumberFormat="0" applyAlignment="0" applyProtection="0"/>
    <xf numFmtId="0" fontId="180" fillId="63" borderId="48" applyNumberFormat="0" applyAlignment="0" applyProtection="0"/>
    <xf numFmtId="0" fontId="205" fillId="0" borderId="51" applyNumberFormat="0" applyFill="0" applyAlignment="0" applyProtection="0"/>
    <xf numFmtId="0" fontId="2" fillId="78" borderId="49" applyNumberFormat="0" applyFont="0" applyAlignment="0" applyProtection="0"/>
    <xf numFmtId="0" fontId="169" fillId="63" borderId="48" applyNumberFormat="0" applyAlignment="0" applyProtection="0"/>
    <xf numFmtId="0" fontId="172" fillId="72" borderId="48" applyNumberFormat="0" applyAlignment="0" applyProtection="0"/>
    <xf numFmtId="0" fontId="169" fillId="63" borderId="48" applyNumberFormat="0" applyAlignment="0" applyProtection="0"/>
    <xf numFmtId="0" fontId="172" fillId="72" borderId="48" applyNumberFormat="0" applyAlignment="0" applyProtection="0"/>
    <xf numFmtId="0" fontId="191" fillId="56" borderId="52" applyNumberFormat="0">
      <alignment horizontal="center"/>
    </xf>
    <xf numFmtId="0" fontId="2" fillId="78" borderId="49" applyNumberFormat="0" applyFont="0" applyAlignment="0" applyProtection="0"/>
    <xf numFmtId="0" fontId="2" fillId="78" borderId="49" applyNumberFormat="0" applyFont="0" applyAlignment="0" applyProtection="0"/>
    <xf numFmtId="0" fontId="186" fillId="0" borderId="51" applyNumberFormat="0" applyFill="0" applyAlignment="0" applyProtection="0"/>
    <xf numFmtId="0" fontId="186" fillId="0" borderId="51" applyNumberFormat="0" applyFill="0" applyAlignment="0" applyProtection="0"/>
    <xf numFmtId="0" fontId="184" fillId="72" borderId="50" applyNumberFormat="0" applyAlignment="0" applyProtection="0"/>
    <xf numFmtId="0" fontId="169" fillId="63" borderId="48" applyNumberFormat="0" applyAlignment="0" applyProtection="0"/>
    <xf numFmtId="0" fontId="186" fillId="0" borderId="51" applyNumberFormat="0" applyFill="0" applyAlignment="0" applyProtection="0"/>
    <xf numFmtId="0" fontId="181" fillId="72" borderId="50" applyNumberFormat="0" applyAlignment="0" applyProtection="0"/>
    <xf numFmtId="0" fontId="150" fillId="57" borderId="54">
      <alignment horizontal="left"/>
    </xf>
    <xf numFmtId="0" fontId="169" fillId="63" borderId="48" applyNumberFormat="0" applyAlignment="0" applyProtection="0"/>
    <xf numFmtId="0" fontId="181" fillId="72" borderId="50" applyNumberFormat="0" applyAlignment="0" applyProtection="0"/>
    <xf numFmtId="0" fontId="2" fillId="78" borderId="49" applyNumberFormat="0" applyFont="0" applyAlignment="0" applyProtection="0"/>
    <xf numFmtId="0" fontId="184" fillId="72" borderId="50" applyNumberFormat="0" applyAlignment="0" applyProtection="0"/>
    <xf numFmtId="0" fontId="186" fillId="0" borderId="51" applyNumberFormat="0" applyFill="0" applyAlignment="0" applyProtection="0"/>
    <xf numFmtId="0" fontId="181" fillId="72" borderId="50" applyNumberFormat="0" applyAlignment="0" applyProtection="0"/>
    <xf numFmtId="0" fontId="2" fillId="78" borderId="49" applyNumberFormat="0" applyFont="0" applyAlignment="0" applyProtection="0"/>
    <xf numFmtId="0" fontId="169" fillId="63" borderId="48" applyNumberFormat="0" applyAlignment="0" applyProtection="0"/>
    <xf numFmtId="0" fontId="2" fillId="78" borderId="49" applyNumberFormat="0" applyFont="0" applyAlignment="0" applyProtection="0"/>
    <xf numFmtId="0" fontId="2" fillId="78" borderId="49" applyNumberFormat="0" applyFont="0" applyAlignment="0" applyProtection="0"/>
    <xf numFmtId="0" fontId="169" fillId="63" borderId="48" applyNumberFormat="0" applyAlignment="0" applyProtection="0"/>
    <xf numFmtId="0" fontId="181" fillId="72" borderId="50" applyNumberFormat="0" applyAlignment="0" applyProtection="0"/>
    <xf numFmtId="0" fontId="2" fillId="78" borderId="49" applyNumberFormat="0" applyFont="0" applyAlignment="0" applyProtection="0"/>
    <xf numFmtId="0" fontId="172" fillId="72" borderId="48" applyNumberFormat="0" applyAlignment="0" applyProtection="0"/>
    <xf numFmtId="0" fontId="184" fillId="72" borderId="50" applyNumberFormat="0" applyAlignment="0" applyProtection="0"/>
    <xf numFmtId="0" fontId="2" fillId="78" borderId="49" applyNumberFormat="0" applyFont="0" applyAlignment="0" applyProtection="0"/>
    <xf numFmtId="0" fontId="184" fillId="72" borderId="50" applyNumberFormat="0" applyAlignment="0" applyProtection="0"/>
    <xf numFmtId="0" fontId="172" fillId="72" borderId="48" applyNumberFormat="0" applyAlignment="0" applyProtection="0"/>
    <xf numFmtId="0" fontId="186" fillId="0" borderId="51" applyNumberFormat="0" applyFill="0" applyAlignment="0" applyProtection="0"/>
    <xf numFmtId="0" fontId="2" fillId="78" borderId="49" applyNumberFormat="0" applyFont="0" applyAlignment="0" applyProtection="0"/>
    <xf numFmtId="0" fontId="172" fillId="72" borderId="48" applyNumberFormat="0" applyAlignment="0" applyProtection="0"/>
    <xf numFmtId="0" fontId="192" fillId="56" borderId="53"/>
    <xf numFmtId="0" fontId="172" fillId="72" borderId="48" applyNumberFormat="0" applyAlignment="0" applyProtection="0"/>
    <xf numFmtId="0" fontId="150" fillId="57" borderId="54">
      <alignment horizontal="left"/>
    </xf>
    <xf numFmtId="0" fontId="150" fillId="57" borderId="54">
      <alignment horizontal="left"/>
    </xf>
    <xf numFmtId="0" fontId="172" fillId="72" borderId="48" applyNumberFormat="0" applyAlignment="0" applyProtection="0"/>
    <xf numFmtId="0" fontId="181" fillId="72" borderId="50" applyNumberFormat="0" applyAlignment="0" applyProtection="0"/>
    <xf numFmtId="0" fontId="169" fillId="63" borderId="48" applyNumberFormat="0" applyAlignment="0" applyProtection="0"/>
    <xf numFmtId="0" fontId="169" fillId="63" borderId="48" applyNumberFormat="0" applyAlignment="0" applyProtection="0"/>
    <xf numFmtId="0" fontId="2" fillId="78" borderId="49" applyNumberFormat="0" applyFont="0" applyAlignment="0" applyProtection="0"/>
    <xf numFmtId="0" fontId="172" fillId="72" borderId="48" applyNumberFormat="0" applyAlignment="0" applyProtection="0"/>
    <xf numFmtId="0" fontId="2" fillId="80" borderId="55" applyNumberFormat="0" applyFont="0" applyBorder="0" applyProtection="0">
      <alignment horizontal="left" vertical="center"/>
    </xf>
    <xf numFmtId="0" fontId="2" fillId="78" borderId="49" applyNumberFormat="0" applyFont="0" applyAlignment="0" applyProtection="0"/>
    <xf numFmtId="0" fontId="2" fillId="78" borderId="49" applyNumberFormat="0" applyFont="0" applyAlignment="0" applyProtection="0"/>
    <xf numFmtId="0" fontId="171" fillId="72" borderId="48" applyNumberFormat="0" applyAlignment="0" applyProtection="0"/>
    <xf numFmtId="0" fontId="186" fillId="0" borderId="51" applyNumberFormat="0" applyFill="0" applyAlignment="0" applyProtection="0"/>
    <xf numFmtId="0" fontId="181" fillId="72" borderId="50" applyNumberFormat="0" applyAlignment="0" applyProtection="0"/>
    <xf numFmtId="0" fontId="186" fillId="0" borderId="51" applyNumberFormat="0" applyFill="0" applyAlignment="0" applyProtection="0"/>
    <xf numFmtId="0" fontId="181" fillId="72" borderId="50" applyNumberFormat="0" applyAlignment="0" applyProtection="0"/>
    <xf numFmtId="0" fontId="205" fillId="0" borderId="51" applyNumberFormat="0" applyFill="0" applyAlignment="0" applyProtection="0"/>
    <xf numFmtId="0" fontId="169" fillId="63" borderId="48" applyNumberFormat="0" applyAlignment="0" applyProtection="0"/>
    <xf numFmtId="0" fontId="150" fillId="57" borderId="54">
      <alignment horizontal="left"/>
    </xf>
    <xf numFmtId="0" fontId="181" fillId="72" borderId="50" applyNumberFormat="0" applyAlignment="0" applyProtection="0"/>
    <xf numFmtId="0" fontId="192" fillId="56" borderId="53"/>
    <xf numFmtId="0" fontId="2" fillId="78" borderId="49" applyNumberFormat="0" applyFont="0" applyAlignment="0" applyProtection="0"/>
    <xf numFmtId="0" fontId="180" fillId="63" borderId="48" applyNumberFormat="0" applyAlignment="0" applyProtection="0"/>
    <xf numFmtId="0" fontId="191" fillId="56" borderId="52" applyNumberFormat="0">
      <alignment horizontal="center"/>
    </xf>
    <xf numFmtId="0" fontId="169" fillId="63" borderId="48" applyNumberFormat="0" applyAlignment="0" applyProtection="0"/>
    <xf numFmtId="0" fontId="171" fillId="72" borderId="48" applyNumberFormat="0" applyAlignment="0" applyProtection="0"/>
    <xf numFmtId="0" fontId="2" fillId="78" borderId="49" applyNumberFormat="0" applyFont="0" applyAlignment="0" applyProtection="0"/>
    <xf numFmtId="0" fontId="2" fillId="78" borderId="49" applyNumberFormat="0" applyFont="0" applyAlignment="0" applyProtection="0"/>
    <xf numFmtId="0" fontId="169" fillId="63" borderId="48" applyNumberFormat="0" applyAlignment="0" applyProtection="0"/>
    <xf numFmtId="0" fontId="172" fillId="72" borderId="48" applyNumberFormat="0" applyAlignment="0" applyProtection="0"/>
    <xf numFmtId="0" fontId="181" fillId="72" borderId="50" applyNumberFormat="0" applyAlignment="0" applyProtection="0"/>
    <xf numFmtId="0" fontId="2" fillId="78" borderId="49" applyNumberFormat="0" applyFont="0" applyAlignment="0" applyProtection="0"/>
    <xf numFmtId="0" fontId="205" fillId="0" borderId="51" applyNumberFormat="0" applyFill="0" applyAlignment="0" applyProtection="0"/>
    <xf numFmtId="0" fontId="169" fillId="63" borderId="48" applyNumberFormat="0" applyAlignment="0" applyProtection="0"/>
    <xf numFmtId="0" fontId="172" fillId="72" borderId="48" applyNumberFormat="0" applyAlignment="0" applyProtection="0"/>
    <xf numFmtId="0" fontId="181" fillId="72" borderId="50" applyNumberFormat="0" applyAlignment="0" applyProtection="0"/>
    <xf numFmtId="0" fontId="2" fillId="78" borderId="49" applyNumberFormat="0" applyFont="0" applyAlignment="0" applyProtection="0"/>
    <xf numFmtId="0" fontId="169" fillId="63" borderId="48" applyNumberFormat="0" applyAlignment="0" applyProtection="0"/>
    <xf numFmtId="0" fontId="172" fillId="72" borderId="48" applyNumberFormat="0" applyAlignment="0" applyProtection="0"/>
    <xf numFmtId="0" fontId="181" fillId="72" borderId="50" applyNumberFormat="0" applyAlignment="0" applyProtection="0"/>
    <xf numFmtId="0" fontId="180" fillId="63" borderId="48" applyNumberFormat="0" applyAlignment="0" applyProtection="0"/>
    <xf numFmtId="0" fontId="172" fillId="72" borderId="48" applyNumberFormat="0" applyAlignment="0" applyProtection="0"/>
    <xf numFmtId="0" fontId="186" fillId="0" borderId="51" applyNumberFormat="0" applyFill="0" applyAlignment="0" applyProtection="0"/>
    <xf numFmtId="0" fontId="181" fillId="72" borderId="50" applyNumberFormat="0" applyAlignment="0" applyProtection="0"/>
    <xf numFmtId="0" fontId="169" fillId="63" borderId="48" applyNumberFormat="0" applyAlignment="0" applyProtection="0"/>
    <xf numFmtId="0" fontId="2" fillId="78" borderId="49" applyNumberFormat="0" applyFont="0" applyAlignment="0" applyProtection="0"/>
    <xf numFmtId="0" fontId="172" fillId="72" borderId="48" applyNumberFormat="0" applyAlignment="0" applyProtection="0"/>
    <xf numFmtId="0" fontId="169" fillId="63" borderId="48" applyNumberFormat="0" applyAlignment="0" applyProtection="0"/>
    <xf numFmtId="0" fontId="172" fillId="72" borderId="48" applyNumberFormat="0" applyAlignment="0" applyProtection="0"/>
    <xf numFmtId="0" fontId="172" fillId="72" borderId="48" applyNumberFormat="0" applyAlignment="0" applyProtection="0"/>
    <xf numFmtId="0" fontId="180" fillId="63" borderId="48" applyNumberFormat="0" applyAlignment="0" applyProtection="0"/>
    <xf numFmtId="0" fontId="181" fillId="72" borderId="50" applyNumberFormat="0" applyAlignment="0" applyProtection="0"/>
    <xf numFmtId="0" fontId="169" fillId="63" borderId="48" applyNumberFormat="0" applyAlignment="0" applyProtection="0"/>
    <xf numFmtId="0" fontId="150" fillId="57" borderId="54">
      <alignment horizontal="left"/>
    </xf>
    <xf numFmtId="0" fontId="186" fillId="0" borderId="51" applyNumberFormat="0" applyFill="0" applyAlignment="0" applyProtection="0"/>
    <xf numFmtId="0" fontId="184" fillId="72" borderId="50" applyNumberFormat="0" applyAlignment="0" applyProtection="0"/>
    <xf numFmtId="0" fontId="181" fillId="72" borderId="50" applyNumberFormat="0" applyAlignment="0" applyProtection="0"/>
    <xf numFmtId="44" fontId="24" fillId="0" borderId="0" applyFont="0" applyFill="0" applyBorder="0" applyAlignment="0" applyProtection="0"/>
    <xf numFmtId="0" fontId="191" fillId="56" borderId="52" applyNumberFormat="0">
      <alignment horizontal="center"/>
    </xf>
    <xf numFmtId="0" fontId="2" fillId="78" borderId="49" applyNumberFormat="0" applyFont="0" applyAlignment="0" applyProtection="0"/>
    <xf numFmtId="0" fontId="191" fillId="56" borderId="52" applyNumberFormat="0">
      <alignment horizontal="center"/>
    </xf>
    <xf numFmtId="0" fontId="2" fillId="78" borderId="49" applyNumberFormat="0" applyFont="0" applyAlignment="0" applyProtection="0"/>
    <xf numFmtId="0" fontId="181" fillId="72" borderId="50" applyNumberFormat="0" applyAlignment="0" applyProtection="0"/>
    <xf numFmtId="0" fontId="169" fillId="63" borderId="48" applyNumberFormat="0" applyAlignment="0" applyProtection="0"/>
    <xf numFmtId="0" fontId="172" fillId="72" borderId="48" applyNumberFormat="0" applyAlignment="0" applyProtection="0"/>
    <xf numFmtId="0" fontId="172" fillId="72" borderId="48" applyNumberFormat="0" applyAlignment="0" applyProtection="0"/>
    <xf numFmtId="0" fontId="184" fillId="72" borderId="50" applyNumberFormat="0" applyAlignment="0" applyProtection="0"/>
    <xf numFmtId="0" fontId="171" fillId="72" borderId="48" applyNumberFormat="0" applyAlignment="0" applyProtection="0"/>
    <xf numFmtId="0" fontId="192" fillId="56" borderId="53"/>
    <xf numFmtId="0" fontId="2" fillId="78" borderId="49" applyNumberFormat="0" applyFont="0" applyAlignment="0" applyProtection="0"/>
    <xf numFmtId="0" fontId="169" fillId="63" borderId="48" applyNumberFormat="0" applyAlignment="0" applyProtection="0"/>
    <xf numFmtId="0" fontId="172" fillId="72" borderId="48" applyNumberFormat="0" applyAlignment="0" applyProtection="0"/>
    <xf numFmtId="0" fontId="2" fillId="78" borderId="49" applyNumberFormat="0" applyFont="0" applyAlignment="0" applyProtection="0"/>
    <xf numFmtId="0" fontId="172" fillId="72" borderId="48" applyNumberFormat="0" applyAlignment="0" applyProtection="0"/>
    <xf numFmtId="0" fontId="181" fillId="72" borderId="50" applyNumberFormat="0" applyAlignment="0" applyProtection="0"/>
    <xf numFmtId="0" fontId="172" fillId="72" borderId="48" applyNumberFormat="0" applyAlignment="0" applyProtection="0"/>
    <xf numFmtId="0" fontId="2" fillId="78" borderId="49" applyNumberFormat="0" applyFont="0" applyAlignment="0" applyProtection="0"/>
    <xf numFmtId="0" fontId="2" fillId="78" borderId="49" applyNumberFormat="0" applyFont="0" applyAlignment="0" applyProtection="0"/>
    <xf numFmtId="0" fontId="169" fillId="63" borderId="48" applyNumberFormat="0" applyAlignment="0" applyProtection="0"/>
    <xf numFmtId="0" fontId="172" fillId="72" borderId="48" applyNumberFormat="0" applyAlignment="0" applyProtection="0"/>
    <xf numFmtId="0" fontId="192" fillId="56" borderId="53"/>
    <xf numFmtId="0" fontId="172" fillId="72" borderId="48" applyNumberFormat="0" applyAlignment="0" applyProtection="0"/>
    <xf numFmtId="0" fontId="184" fillId="72" borderId="50" applyNumberFormat="0" applyAlignment="0" applyProtection="0"/>
    <xf numFmtId="0" fontId="2" fillId="78" borderId="49" applyNumberFormat="0" applyFont="0" applyAlignment="0" applyProtection="0"/>
    <xf numFmtId="0" fontId="186" fillId="0" borderId="51" applyNumberFormat="0" applyFill="0" applyAlignment="0" applyProtection="0"/>
    <xf numFmtId="0" fontId="181" fillId="72" borderId="50" applyNumberFormat="0" applyAlignment="0" applyProtection="0"/>
    <xf numFmtId="0" fontId="2" fillId="78" borderId="49" applyNumberFormat="0" applyFont="0" applyAlignment="0" applyProtection="0"/>
    <xf numFmtId="0" fontId="169" fillId="63" borderId="48" applyNumberFormat="0" applyAlignment="0" applyProtection="0"/>
    <xf numFmtId="0" fontId="172" fillId="72" borderId="48" applyNumberFormat="0" applyAlignment="0" applyProtection="0"/>
    <xf numFmtId="0" fontId="172" fillId="72" borderId="48" applyNumberFormat="0" applyAlignment="0" applyProtection="0"/>
    <xf numFmtId="0" fontId="172" fillId="72" borderId="48" applyNumberFormat="0" applyAlignment="0" applyProtection="0"/>
    <xf numFmtId="0" fontId="191" fillId="56" borderId="52" applyNumberFormat="0">
      <alignment horizontal="center"/>
    </xf>
    <xf numFmtId="43" fontId="24" fillId="0" borderId="0" applyFont="0" applyFill="0" applyBorder="0" applyAlignment="0" applyProtection="0"/>
    <xf numFmtId="0" fontId="169" fillId="63" borderId="48" applyNumberFormat="0" applyAlignment="0" applyProtection="0"/>
    <xf numFmtId="0" fontId="191" fillId="56" borderId="52" applyNumberFormat="0">
      <alignment horizontal="center"/>
    </xf>
    <xf numFmtId="0" fontId="184" fillId="72" borderId="50" applyNumberFormat="0" applyAlignment="0" applyProtection="0"/>
    <xf numFmtId="0" fontId="186" fillId="0" borderId="51" applyNumberFormat="0" applyFill="0" applyAlignment="0" applyProtection="0"/>
    <xf numFmtId="0" fontId="181" fillId="72" borderId="50" applyNumberFormat="0" applyAlignment="0" applyProtection="0"/>
    <xf numFmtId="0" fontId="169" fillId="63" borderId="48" applyNumberFormat="0" applyAlignment="0" applyProtection="0"/>
    <xf numFmtId="0" fontId="172" fillId="72" borderId="48" applyNumberFormat="0" applyAlignment="0" applyProtection="0"/>
    <xf numFmtId="0" fontId="181" fillId="72" borderId="50" applyNumberFormat="0" applyAlignment="0" applyProtection="0"/>
    <xf numFmtId="0" fontId="169" fillId="63" borderId="48" applyNumberFormat="0" applyAlignment="0" applyProtection="0"/>
    <xf numFmtId="0" fontId="2" fillId="78" borderId="49" applyNumberFormat="0" applyFont="0" applyAlignment="0" applyProtection="0"/>
    <xf numFmtId="0" fontId="181" fillId="72" borderId="50" applyNumberFormat="0" applyAlignment="0" applyProtection="0"/>
    <xf numFmtId="0" fontId="2" fillId="78" borderId="49" applyNumberFormat="0" applyFont="0" applyAlignment="0" applyProtection="0"/>
    <xf numFmtId="0" fontId="181" fillId="72" borderId="50" applyNumberFormat="0" applyAlignment="0" applyProtection="0"/>
    <xf numFmtId="0" fontId="172" fillId="72" borderId="48" applyNumberFormat="0" applyAlignment="0" applyProtection="0"/>
    <xf numFmtId="0" fontId="186" fillId="0" borderId="51" applyNumberFormat="0" applyFill="0" applyAlignment="0" applyProtection="0"/>
    <xf numFmtId="0" fontId="191" fillId="56" borderId="52" applyNumberFormat="0">
      <alignment horizontal="center"/>
    </xf>
    <xf numFmtId="0" fontId="2" fillId="78" borderId="49" applyNumberFormat="0" applyFont="0" applyAlignment="0" applyProtection="0"/>
    <xf numFmtId="0" fontId="186" fillId="0" borderId="51" applyNumberFormat="0" applyFill="0" applyAlignment="0" applyProtection="0"/>
    <xf numFmtId="0" fontId="205" fillId="0" borderId="51" applyNumberFormat="0" applyFill="0" applyAlignment="0" applyProtection="0"/>
    <xf numFmtId="0" fontId="205" fillId="0" borderId="51" applyNumberFormat="0" applyFill="0" applyAlignment="0" applyProtection="0"/>
    <xf numFmtId="0" fontId="2" fillId="78" borderId="49" applyNumberFormat="0" applyFont="0" applyAlignment="0" applyProtection="0"/>
    <xf numFmtId="0" fontId="181" fillId="72" borderId="50" applyNumberFormat="0" applyAlignment="0" applyProtection="0"/>
    <xf numFmtId="0" fontId="205" fillId="0" borderId="51" applyNumberFormat="0" applyFill="0" applyAlignment="0" applyProtection="0"/>
    <xf numFmtId="0" fontId="180" fillId="63" borderId="48" applyNumberFormat="0" applyAlignment="0" applyProtection="0"/>
    <xf numFmtId="0" fontId="150" fillId="57" borderId="54">
      <alignment horizontal="left"/>
    </xf>
    <xf numFmtId="0" fontId="2" fillId="78" borderId="49" applyNumberFormat="0" applyFont="0" applyAlignment="0" applyProtection="0"/>
    <xf numFmtId="0" fontId="172" fillId="72" borderId="48" applyNumberFormat="0" applyAlignment="0" applyProtection="0"/>
    <xf numFmtId="0" fontId="169" fillId="63" borderId="48" applyNumberFormat="0" applyAlignment="0" applyProtection="0"/>
    <xf numFmtId="0" fontId="184" fillId="72" borderId="50" applyNumberFormat="0" applyAlignment="0" applyProtection="0"/>
    <xf numFmtId="0" fontId="191" fillId="56" borderId="52" applyNumberFormat="0">
      <alignment horizontal="center"/>
    </xf>
    <xf numFmtId="0" fontId="181" fillId="72" borderId="50" applyNumberFormat="0" applyAlignment="0" applyProtection="0"/>
    <xf numFmtId="0" fontId="180" fillId="63" borderId="48" applyNumberFormat="0" applyAlignment="0" applyProtection="0"/>
    <xf numFmtId="0" fontId="169" fillId="63" borderId="48" applyNumberFormat="0" applyAlignment="0" applyProtection="0"/>
    <xf numFmtId="0" fontId="171" fillId="72" borderId="48" applyNumberFormat="0" applyAlignment="0" applyProtection="0"/>
    <xf numFmtId="0" fontId="191" fillId="56" borderId="52" applyNumberFormat="0">
      <alignment horizontal="center"/>
    </xf>
    <xf numFmtId="0" fontId="2" fillId="78" borderId="49" applyNumberFormat="0" applyFont="0" applyAlignment="0" applyProtection="0"/>
    <xf numFmtId="43" fontId="24" fillId="0" borderId="0" applyFont="0" applyFill="0" applyBorder="0" applyAlignment="0" applyProtection="0"/>
    <xf numFmtId="0" fontId="191" fillId="56" borderId="52" applyNumberFormat="0">
      <alignment horizontal="center"/>
    </xf>
    <xf numFmtId="0" fontId="181" fillId="72" borderId="50" applyNumberFormat="0" applyAlignment="0" applyProtection="0"/>
    <xf numFmtId="0" fontId="169" fillId="63" borderId="48" applyNumberFormat="0" applyAlignment="0" applyProtection="0"/>
    <xf numFmtId="0" fontId="205" fillId="0" borderId="51" applyNumberFormat="0" applyFill="0" applyAlignment="0" applyProtection="0"/>
    <xf numFmtId="44" fontId="24" fillId="0" borderId="0" applyFont="0" applyFill="0" applyBorder="0" applyAlignment="0" applyProtection="0"/>
    <xf numFmtId="0" fontId="172" fillId="72" borderId="48" applyNumberFormat="0" applyAlignment="0" applyProtection="0"/>
    <xf numFmtId="0" fontId="2" fillId="78" borderId="49" applyNumberFormat="0" applyFont="0" applyAlignment="0" applyProtection="0"/>
    <xf numFmtId="0" fontId="205" fillId="0" borderId="51" applyNumberFormat="0" applyFill="0" applyAlignment="0" applyProtection="0"/>
    <xf numFmtId="0" fontId="192" fillId="56" borderId="53"/>
    <xf numFmtId="0" fontId="2" fillId="78" borderId="49" applyNumberFormat="0" applyFont="0" applyAlignment="0" applyProtection="0"/>
    <xf numFmtId="0" fontId="172" fillId="72" borderId="48" applyNumberFormat="0" applyAlignment="0" applyProtection="0"/>
    <xf numFmtId="0" fontId="181" fillId="72" borderId="50" applyNumberFormat="0" applyAlignment="0" applyProtection="0"/>
    <xf numFmtId="0" fontId="2" fillId="78" borderId="49" applyNumberFormat="0" applyFont="0" applyAlignment="0" applyProtection="0"/>
    <xf numFmtId="0" fontId="172" fillId="72" borderId="48" applyNumberFormat="0" applyAlignment="0" applyProtection="0"/>
    <xf numFmtId="0" fontId="191" fillId="56" borderId="52" applyNumberFormat="0">
      <alignment horizontal="center"/>
    </xf>
    <xf numFmtId="0" fontId="172" fillId="72" borderId="48" applyNumberFormat="0" applyAlignment="0" applyProtection="0"/>
    <xf numFmtId="0" fontId="172" fillId="72" borderId="48" applyNumberFormat="0" applyAlignment="0" applyProtection="0"/>
    <xf numFmtId="0" fontId="169" fillId="63" borderId="48" applyNumberFormat="0" applyAlignment="0" applyProtection="0"/>
    <xf numFmtId="0" fontId="2" fillId="78" borderId="49" applyNumberFormat="0" applyFont="0" applyAlignment="0" applyProtection="0"/>
    <xf numFmtId="0" fontId="2" fillId="78" borderId="49" applyNumberFormat="0" applyFont="0" applyAlignment="0" applyProtection="0"/>
    <xf numFmtId="0" fontId="172" fillId="72" borderId="48" applyNumberFormat="0" applyAlignment="0" applyProtection="0"/>
    <xf numFmtId="0" fontId="169" fillId="63" borderId="48" applyNumberFormat="0" applyAlignment="0" applyProtection="0"/>
    <xf numFmtId="44" fontId="24" fillId="0" borderId="0" applyFont="0" applyFill="0" applyBorder="0" applyAlignment="0" applyProtection="0"/>
    <xf numFmtId="0" fontId="180" fillId="63" borderId="48" applyNumberFormat="0" applyAlignment="0" applyProtection="0"/>
    <xf numFmtId="0" fontId="172" fillId="72" borderId="48" applyNumberFormat="0" applyAlignment="0" applyProtection="0"/>
    <xf numFmtId="0" fontId="169" fillId="63" borderId="48" applyNumberFormat="0" applyAlignment="0" applyProtection="0"/>
    <xf numFmtId="0" fontId="169" fillId="63" borderId="48" applyNumberFormat="0" applyAlignment="0" applyProtection="0"/>
    <xf numFmtId="0" fontId="186" fillId="0" borderId="51" applyNumberFormat="0" applyFill="0" applyAlignment="0" applyProtection="0"/>
    <xf numFmtId="0" fontId="150" fillId="57" borderId="54">
      <alignment horizontal="left"/>
    </xf>
    <xf numFmtId="0" fontId="2" fillId="78" borderId="49" applyNumberFormat="0" applyFont="0" applyAlignment="0" applyProtection="0"/>
    <xf numFmtId="0" fontId="186" fillId="0" borderId="51" applyNumberFormat="0" applyFill="0" applyAlignment="0" applyProtection="0"/>
    <xf numFmtId="0" fontId="186" fillId="0" borderId="51" applyNumberFormat="0" applyFill="0" applyAlignment="0" applyProtection="0"/>
    <xf numFmtId="0" fontId="181" fillId="72" borderId="50" applyNumberFormat="0" applyAlignment="0" applyProtection="0"/>
    <xf numFmtId="0" fontId="2" fillId="78" borderId="49" applyNumberFormat="0" applyFont="0" applyAlignment="0" applyProtection="0"/>
    <xf numFmtId="0" fontId="186" fillId="0" borderId="51" applyNumberFormat="0" applyFill="0" applyAlignment="0" applyProtection="0"/>
    <xf numFmtId="0" fontId="172" fillId="72" borderId="48" applyNumberFormat="0" applyAlignment="0" applyProtection="0"/>
    <xf numFmtId="0" fontId="169" fillId="63" borderId="48" applyNumberFormat="0" applyAlignment="0" applyProtection="0"/>
    <xf numFmtId="0" fontId="2" fillId="78" borderId="49" applyNumberFormat="0" applyFont="0" applyAlignment="0" applyProtection="0"/>
    <xf numFmtId="0" fontId="172" fillId="72" borderId="48" applyNumberFormat="0" applyAlignment="0" applyProtection="0"/>
    <xf numFmtId="0" fontId="186" fillId="0" borderId="51" applyNumberFormat="0" applyFill="0" applyAlignment="0" applyProtection="0"/>
    <xf numFmtId="0" fontId="181" fillId="72" borderId="50" applyNumberFormat="0" applyAlignment="0" applyProtection="0"/>
    <xf numFmtId="0" fontId="191" fillId="56" borderId="52" applyNumberFormat="0">
      <alignment horizontal="center"/>
    </xf>
    <xf numFmtId="0" fontId="186" fillId="0" borderId="51" applyNumberFormat="0" applyFill="0" applyAlignment="0" applyProtection="0"/>
    <xf numFmtId="0" fontId="184" fillId="72" borderId="50" applyNumberFormat="0" applyAlignment="0" applyProtection="0"/>
    <xf numFmtId="0" fontId="181" fillId="72" borderId="50" applyNumberFormat="0" applyAlignment="0" applyProtection="0"/>
    <xf numFmtId="0" fontId="169" fillId="63" borderId="48" applyNumberFormat="0" applyAlignment="0" applyProtection="0"/>
    <xf numFmtId="0" fontId="181" fillId="72" borderId="50" applyNumberFormat="0" applyAlignment="0" applyProtection="0"/>
    <xf numFmtId="0" fontId="205" fillId="0" borderId="51" applyNumberFormat="0" applyFill="0" applyAlignment="0" applyProtection="0"/>
    <xf numFmtId="0" fontId="2" fillId="78" borderId="49" applyNumberFormat="0" applyFont="0" applyAlignment="0" applyProtection="0"/>
    <xf numFmtId="0" fontId="2" fillId="78" borderId="49" applyNumberFormat="0" applyFont="0" applyAlignment="0" applyProtection="0"/>
    <xf numFmtId="0" fontId="172" fillId="72" borderId="48" applyNumberFormat="0" applyAlignment="0" applyProtection="0"/>
    <xf numFmtId="0" fontId="2" fillId="78" borderId="49" applyNumberFormat="0" applyFont="0" applyAlignment="0" applyProtection="0"/>
    <xf numFmtId="0" fontId="184" fillId="72" borderId="50" applyNumberFormat="0" applyAlignment="0" applyProtection="0"/>
    <xf numFmtId="0" fontId="184" fillId="72" borderId="50" applyNumberFormat="0" applyAlignment="0" applyProtection="0"/>
    <xf numFmtId="0" fontId="181" fillId="72" borderId="50" applyNumberFormat="0" applyAlignment="0" applyProtection="0"/>
    <xf numFmtId="0" fontId="180" fillId="63" borderId="48" applyNumberFormat="0" applyAlignment="0" applyProtection="0"/>
    <xf numFmtId="0" fontId="172" fillId="72" borderId="48" applyNumberFormat="0" applyAlignment="0" applyProtection="0"/>
    <xf numFmtId="0" fontId="169" fillId="63" borderId="48" applyNumberFormat="0" applyAlignment="0" applyProtection="0"/>
    <xf numFmtId="0" fontId="205" fillId="0" borderId="51" applyNumberFormat="0" applyFill="0" applyAlignment="0" applyProtection="0"/>
    <xf numFmtId="0" fontId="169" fillId="63" borderId="48" applyNumberFormat="0" applyAlignment="0" applyProtection="0"/>
    <xf numFmtId="0" fontId="2" fillId="78" borderId="49" applyNumberFormat="0" applyFont="0" applyAlignment="0" applyProtection="0"/>
    <xf numFmtId="0" fontId="2" fillId="78" borderId="49" applyNumberFormat="0" applyFont="0" applyAlignment="0" applyProtection="0"/>
    <xf numFmtId="0" fontId="169" fillId="63" borderId="48" applyNumberFormat="0" applyAlignment="0" applyProtection="0"/>
    <xf numFmtId="0" fontId="181" fillId="72" borderId="50" applyNumberFormat="0" applyAlignment="0" applyProtection="0"/>
    <xf numFmtId="0" fontId="205" fillId="0" borderId="51" applyNumberFormat="0" applyFill="0" applyAlignment="0" applyProtection="0"/>
    <xf numFmtId="0" fontId="2" fillId="78" borderId="49" applyNumberFormat="0" applyFont="0" applyAlignment="0" applyProtection="0"/>
    <xf numFmtId="0" fontId="171" fillId="72" borderId="48" applyNumberFormat="0" applyAlignment="0" applyProtection="0"/>
    <xf numFmtId="0" fontId="181" fillId="72" borderId="50" applyNumberFormat="0" applyAlignment="0" applyProtection="0"/>
    <xf numFmtId="0" fontId="181" fillId="72" borderId="50" applyNumberFormat="0" applyAlignment="0" applyProtection="0"/>
    <xf numFmtId="0" fontId="186" fillId="0" borderId="51" applyNumberFormat="0" applyFill="0" applyAlignment="0" applyProtection="0"/>
    <xf numFmtId="0" fontId="172" fillId="72" borderId="48" applyNumberFormat="0" applyAlignment="0" applyProtection="0"/>
    <xf numFmtId="0" fontId="172" fillId="72" borderId="48" applyNumberFormat="0" applyAlignment="0" applyProtection="0"/>
    <xf numFmtId="0" fontId="169" fillId="63" borderId="48" applyNumberFormat="0" applyAlignment="0" applyProtection="0"/>
    <xf numFmtId="0" fontId="171" fillId="72" borderId="48" applyNumberFormat="0" applyAlignment="0" applyProtection="0"/>
    <xf numFmtId="0" fontId="2" fillId="78" borderId="49" applyNumberFormat="0" applyFont="0" applyAlignment="0" applyProtection="0"/>
    <xf numFmtId="0" fontId="2" fillId="78" borderId="49" applyNumberFormat="0" applyFont="0" applyAlignment="0" applyProtection="0"/>
    <xf numFmtId="0" fontId="186" fillId="0" borderId="51" applyNumberFormat="0" applyFill="0" applyAlignment="0" applyProtection="0"/>
    <xf numFmtId="0" fontId="172" fillId="72" borderId="48" applyNumberFormat="0" applyAlignment="0" applyProtection="0"/>
    <xf numFmtId="0" fontId="192" fillId="56" borderId="53"/>
    <xf numFmtId="0" fontId="150" fillId="57" borderId="54">
      <alignment horizontal="left"/>
    </xf>
    <xf numFmtId="0" fontId="169" fillId="63" borderId="48" applyNumberFormat="0" applyAlignment="0" applyProtection="0"/>
    <xf numFmtId="0" fontId="169" fillId="63" borderId="48" applyNumberFormat="0" applyAlignment="0" applyProtection="0"/>
    <xf numFmtId="0" fontId="2" fillId="78" borderId="49" applyNumberFormat="0" applyFont="0" applyAlignment="0" applyProtection="0"/>
    <xf numFmtId="0" fontId="2" fillId="78" borderId="49" applyNumberFormat="0" applyFont="0" applyAlignment="0" applyProtection="0"/>
    <xf numFmtId="0" fontId="169" fillId="63" borderId="48" applyNumberFormat="0" applyAlignment="0" applyProtection="0"/>
    <xf numFmtId="0" fontId="205" fillId="0" borderId="51" applyNumberFormat="0" applyFill="0" applyAlignment="0" applyProtection="0"/>
    <xf numFmtId="0" fontId="181" fillId="72" borderId="50" applyNumberFormat="0" applyAlignment="0" applyProtection="0"/>
    <xf numFmtId="0" fontId="171" fillId="72" borderId="48" applyNumberFormat="0" applyAlignment="0" applyProtection="0"/>
    <xf numFmtId="0" fontId="2" fillId="78" borderId="49" applyNumberFormat="0" applyFont="0" applyAlignment="0" applyProtection="0"/>
    <xf numFmtId="0" fontId="169" fillId="63" borderId="48" applyNumberFormat="0" applyAlignment="0" applyProtection="0"/>
    <xf numFmtId="0" fontId="181" fillId="72" borderId="50" applyNumberFormat="0" applyAlignment="0" applyProtection="0"/>
    <xf numFmtId="0" fontId="186" fillId="0" borderId="51" applyNumberFormat="0" applyFill="0" applyAlignment="0" applyProtection="0"/>
    <xf numFmtId="0" fontId="181" fillId="72" borderId="50" applyNumberFormat="0" applyAlignment="0" applyProtection="0"/>
    <xf numFmtId="0" fontId="2" fillId="78" borderId="49" applyNumberFormat="0" applyFont="0" applyAlignment="0" applyProtection="0"/>
    <xf numFmtId="0" fontId="169" fillId="63" borderId="48" applyNumberFormat="0" applyAlignment="0" applyProtection="0"/>
    <xf numFmtId="0" fontId="2" fillId="78" borderId="49" applyNumberFormat="0" applyFont="0" applyAlignment="0" applyProtection="0"/>
    <xf numFmtId="0" fontId="169" fillId="63" borderId="48" applyNumberFormat="0" applyAlignment="0" applyProtection="0"/>
    <xf numFmtId="0" fontId="169" fillId="63" borderId="48" applyNumberFormat="0" applyAlignment="0" applyProtection="0"/>
    <xf numFmtId="0" fontId="181" fillId="72" borderId="50" applyNumberFormat="0" applyAlignment="0" applyProtection="0"/>
    <xf numFmtId="0" fontId="181" fillId="72" borderId="50" applyNumberFormat="0" applyAlignment="0" applyProtection="0"/>
    <xf numFmtId="0" fontId="205" fillId="0" borderId="51" applyNumberFormat="0" applyFill="0" applyAlignment="0" applyProtection="0"/>
    <xf numFmtId="0" fontId="191" fillId="56" borderId="52" applyNumberFormat="0">
      <alignment horizontal="center"/>
    </xf>
    <xf numFmtId="0" fontId="172" fillId="72" borderId="48" applyNumberFormat="0" applyAlignment="0" applyProtection="0"/>
    <xf numFmtId="0" fontId="191" fillId="56" borderId="52" applyNumberFormat="0">
      <alignment horizontal="center"/>
    </xf>
    <xf numFmtId="0" fontId="172" fillId="72" borderId="48" applyNumberFormat="0" applyAlignment="0" applyProtection="0"/>
    <xf numFmtId="0" fontId="181" fillId="72" borderId="50" applyNumberFormat="0" applyAlignment="0" applyProtection="0"/>
    <xf numFmtId="0" fontId="191" fillId="56" borderId="52" applyNumberFormat="0">
      <alignment horizontal="center"/>
    </xf>
    <xf numFmtId="0" fontId="2" fillId="78" borderId="49" applyNumberFormat="0" applyFont="0" applyAlignment="0" applyProtection="0"/>
    <xf numFmtId="0" fontId="172" fillId="72" borderId="48" applyNumberFormat="0" applyAlignment="0" applyProtection="0"/>
    <xf numFmtId="0" fontId="191" fillId="56" borderId="52" applyNumberFormat="0">
      <alignment horizontal="center"/>
    </xf>
    <xf numFmtId="0" fontId="2" fillId="78" borderId="49" applyNumberFormat="0" applyFont="0" applyAlignment="0" applyProtection="0"/>
    <xf numFmtId="0" fontId="2" fillId="78" borderId="49" applyNumberFormat="0" applyFont="0" applyAlignment="0" applyProtection="0"/>
    <xf numFmtId="0" fontId="169" fillId="63" borderId="48" applyNumberFormat="0" applyAlignment="0" applyProtection="0"/>
    <xf numFmtId="0" fontId="171" fillId="72" borderId="48" applyNumberFormat="0" applyAlignment="0" applyProtection="0"/>
    <xf numFmtId="0" fontId="2" fillId="78" borderId="49" applyNumberFormat="0" applyFont="0" applyAlignment="0" applyProtection="0"/>
    <xf numFmtId="0" fontId="169" fillId="63" borderId="48" applyNumberFormat="0" applyAlignment="0" applyProtection="0"/>
    <xf numFmtId="0" fontId="169" fillId="63" borderId="48" applyNumberFormat="0" applyAlignment="0" applyProtection="0"/>
    <xf numFmtId="0" fontId="180" fillId="63" borderId="48" applyNumberFormat="0" applyAlignment="0" applyProtection="0"/>
    <xf numFmtId="0" fontId="2" fillId="78" borderId="49" applyNumberFormat="0" applyFont="0" applyAlignment="0" applyProtection="0"/>
    <xf numFmtId="0" fontId="181" fillId="72" borderId="50" applyNumberFormat="0" applyAlignment="0" applyProtection="0"/>
    <xf numFmtId="0" fontId="169" fillId="63" borderId="48" applyNumberFormat="0" applyAlignment="0" applyProtection="0"/>
    <xf numFmtId="0" fontId="171" fillId="72" borderId="48" applyNumberFormat="0" applyAlignment="0" applyProtection="0"/>
    <xf numFmtId="0" fontId="191" fillId="56" borderId="52" applyNumberFormat="0">
      <alignment horizontal="center"/>
    </xf>
    <xf numFmtId="0" fontId="171" fillId="72" borderId="48" applyNumberFormat="0" applyAlignment="0" applyProtection="0"/>
    <xf numFmtId="0" fontId="171" fillId="72" borderId="48" applyNumberFormat="0" applyAlignment="0" applyProtection="0"/>
    <xf numFmtId="0" fontId="172" fillId="72" borderId="48" applyNumberFormat="0" applyAlignment="0" applyProtection="0"/>
    <xf numFmtId="43" fontId="24" fillId="0" borderId="0" applyFont="0" applyFill="0" applyBorder="0" applyAlignment="0" applyProtection="0"/>
    <xf numFmtId="0" fontId="180" fillId="63" borderId="48" applyNumberFormat="0" applyAlignment="0" applyProtection="0"/>
    <xf numFmtId="0" fontId="2" fillId="78" borderId="49" applyNumberFormat="0" applyFont="0" applyAlignment="0" applyProtection="0"/>
    <xf numFmtId="0" fontId="172" fillId="72" borderId="48" applyNumberFormat="0" applyAlignment="0" applyProtection="0"/>
    <xf numFmtId="0" fontId="191" fillId="56" borderId="52" applyNumberFormat="0">
      <alignment horizontal="center"/>
    </xf>
    <xf numFmtId="0" fontId="169" fillId="63" borderId="48" applyNumberFormat="0" applyAlignment="0" applyProtection="0"/>
    <xf numFmtId="0" fontId="150" fillId="57" borderId="54">
      <alignment horizontal="left"/>
    </xf>
    <xf numFmtId="0" fontId="181" fillId="72" borderId="50" applyNumberFormat="0" applyAlignment="0" applyProtection="0"/>
    <xf numFmtId="0" fontId="2" fillId="78" borderId="49" applyNumberFormat="0" applyFont="0" applyAlignment="0" applyProtection="0"/>
    <xf numFmtId="0" fontId="172" fillId="72" borderId="48" applyNumberFormat="0" applyAlignment="0" applyProtection="0"/>
    <xf numFmtId="0" fontId="172" fillId="72" borderId="48" applyNumberFormat="0" applyAlignment="0" applyProtection="0"/>
    <xf numFmtId="0" fontId="172" fillId="72" borderId="48" applyNumberFormat="0" applyAlignment="0" applyProtection="0"/>
    <xf numFmtId="0" fontId="184" fillId="72" borderId="50" applyNumberFormat="0" applyAlignment="0" applyProtection="0"/>
    <xf numFmtId="0" fontId="169" fillId="63" borderId="48" applyNumberFormat="0" applyAlignment="0" applyProtection="0"/>
    <xf numFmtId="0" fontId="2" fillId="78" borderId="49" applyNumberFormat="0" applyFont="0" applyAlignment="0" applyProtection="0"/>
    <xf numFmtId="0" fontId="169" fillId="63" borderId="48" applyNumberFormat="0" applyAlignment="0" applyProtection="0"/>
    <xf numFmtId="0" fontId="192" fillId="56" borderId="53"/>
    <xf numFmtId="0" fontId="192" fillId="56" borderId="53"/>
    <xf numFmtId="0" fontId="2" fillId="78" borderId="49" applyNumberFormat="0" applyFont="0" applyAlignment="0" applyProtection="0"/>
    <xf numFmtId="0" fontId="186" fillId="0" borderId="51" applyNumberFormat="0" applyFill="0" applyAlignment="0" applyProtection="0"/>
    <xf numFmtId="0" fontId="181" fillId="72" borderId="50" applyNumberFormat="0" applyAlignment="0" applyProtection="0"/>
    <xf numFmtId="0" fontId="172" fillId="72" borderId="48" applyNumberFormat="0" applyAlignment="0" applyProtection="0"/>
    <xf numFmtId="0" fontId="150" fillId="57" borderId="54">
      <alignment horizontal="left"/>
    </xf>
    <xf numFmtId="0" fontId="181" fillId="72" borderId="50" applyNumberFormat="0" applyAlignment="0" applyProtection="0"/>
    <xf numFmtId="0" fontId="2" fillId="78" borderId="49" applyNumberFormat="0" applyFont="0" applyAlignment="0" applyProtection="0"/>
    <xf numFmtId="0" fontId="181" fillId="72" borderId="50" applyNumberFormat="0" applyAlignment="0" applyProtection="0"/>
    <xf numFmtId="0" fontId="191" fillId="56" borderId="52" applyNumberFormat="0">
      <alignment horizontal="center"/>
    </xf>
    <xf numFmtId="0" fontId="172" fillId="72" borderId="48" applyNumberFormat="0" applyAlignment="0" applyProtection="0"/>
    <xf numFmtId="0" fontId="172" fillId="72" borderId="48" applyNumberFormat="0" applyAlignment="0" applyProtection="0"/>
    <xf numFmtId="0" fontId="2" fillId="78" borderId="49" applyNumberFormat="0" applyFont="0" applyAlignment="0" applyProtection="0"/>
    <xf numFmtId="0" fontId="2" fillId="78" borderId="49" applyNumberFormat="0" applyFont="0" applyAlignment="0" applyProtection="0"/>
    <xf numFmtId="0" fontId="2" fillId="78" borderId="49" applyNumberFormat="0" applyFont="0" applyAlignment="0" applyProtection="0"/>
    <xf numFmtId="0" fontId="172" fillId="72" borderId="48" applyNumberFormat="0" applyAlignment="0" applyProtection="0"/>
    <xf numFmtId="0" fontId="169" fillId="63" borderId="48" applyNumberFormat="0" applyAlignment="0" applyProtection="0"/>
    <xf numFmtId="0" fontId="2" fillId="78" borderId="49" applyNumberFormat="0" applyFont="0" applyAlignment="0" applyProtection="0"/>
    <xf numFmtId="0" fontId="2" fillId="78" borderId="49" applyNumberFormat="0" applyFont="0" applyAlignment="0" applyProtection="0"/>
    <xf numFmtId="0" fontId="181" fillId="72" borderId="50" applyNumberFormat="0" applyAlignment="0" applyProtection="0"/>
    <xf numFmtId="0" fontId="181" fillId="72" borderId="50" applyNumberFormat="0" applyAlignment="0" applyProtection="0"/>
    <xf numFmtId="0" fontId="181" fillId="72" borderId="50" applyNumberFormat="0" applyAlignment="0" applyProtection="0"/>
    <xf numFmtId="0" fontId="180" fillId="63" borderId="48" applyNumberFormat="0" applyAlignment="0" applyProtection="0"/>
    <xf numFmtId="0" fontId="181" fillId="72" borderId="50" applyNumberFormat="0" applyAlignment="0" applyProtection="0"/>
    <xf numFmtId="0" fontId="180" fillId="63" borderId="48" applyNumberFormat="0" applyAlignment="0" applyProtection="0"/>
    <xf numFmtId="0" fontId="169" fillId="63" borderId="48" applyNumberFormat="0" applyAlignment="0" applyProtection="0"/>
    <xf numFmtId="0" fontId="171" fillId="72" borderId="48" applyNumberFormat="0" applyAlignment="0" applyProtection="0"/>
    <xf numFmtId="0" fontId="172" fillId="72" borderId="48" applyNumberFormat="0" applyAlignment="0" applyProtection="0"/>
    <xf numFmtId="0" fontId="169" fillId="63" borderId="48" applyNumberFormat="0" applyAlignment="0" applyProtection="0"/>
    <xf numFmtId="0" fontId="180" fillId="63" borderId="48" applyNumberFormat="0" applyAlignment="0" applyProtection="0"/>
    <xf numFmtId="0" fontId="2" fillId="78" borderId="49" applyNumberFormat="0" applyFont="0" applyAlignment="0" applyProtection="0"/>
    <xf numFmtId="0" fontId="181" fillId="72" borderId="50" applyNumberFormat="0" applyAlignment="0" applyProtection="0"/>
    <xf numFmtId="0" fontId="2" fillId="78" borderId="49" applyNumberFormat="0" applyFont="0" applyAlignment="0" applyProtection="0"/>
    <xf numFmtId="0" fontId="184" fillId="72" borderId="50" applyNumberFormat="0" applyAlignment="0" applyProtection="0"/>
    <xf numFmtId="0" fontId="181" fillId="72" borderId="50" applyNumberFormat="0" applyAlignment="0" applyProtection="0"/>
    <xf numFmtId="0" fontId="172" fillId="72" borderId="48" applyNumberFormat="0" applyAlignment="0" applyProtection="0"/>
    <xf numFmtId="0" fontId="186" fillId="0" borderId="51" applyNumberFormat="0" applyFill="0" applyAlignment="0" applyProtection="0"/>
    <xf numFmtId="41" fontId="135" fillId="0" borderId="0" applyFill="0" applyBorder="0" applyAlignment="0" applyProtection="0">
      <alignment horizontal="right" vertical="top"/>
    </xf>
    <xf numFmtId="43" fontId="2" fillId="0" borderId="0" applyFont="0" applyFill="0" applyBorder="0" applyAlignment="0" applyProtection="0"/>
    <xf numFmtId="43" fontId="2" fillId="0" borderId="0" applyFont="0" applyFill="0" applyBorder="0" applyAlignment="0" applyProtection="0"/>
    <xf numFmtId="0" fontId="191" fillId="56" borderId="52" applyNumberFormat="0">
      <alignment horizontal="center"/>
    </xf>
    <xf numFmtId="43" fontId="2" fillId="0" borderId="0" applyFont="0" applyFill="0" applyBorder="0" applyAlignment="0" applyProtection="0"/>
    <xf numFmtId="0" fontId="181" fillId="72" borderId="50" applyNumberFormat="0" applyAlignment="0" applyProtection="0"/>
    <xf numFmtId="43" fontId="2" fillId="0" borderId="0" applyFont="0" applyFill="0" applyBorder="0" applyAlignment="0" applyProtection="0"/>
    <xf numFmtId="44" fontId="24" fillId="0" borderId="0" applyFont="0" applyFill="0" applyBorder="0" applyAlignment="0" applyProtection="0"/>
    <xf numFmtId="0" fontId="181" fillId="72" borderId="50" applyNumberFormat="0" applyAlignment="0" applyProtection="0"/>
    <xf numFmtId="0" fontId="169" fillId="63" borderId="48" applyNumberFormat="0" applyAlignment="0" applyProtection="0"/>
    <xf numFmtId="0" fontId="150" fillId="57" borderId="54">
      <alignment horizontal="left"/>
    </xf>
    <xf numFmtId="0" fontId="2" fillId="78" borderId="49" applyNumberFormat="0" applyFont="0" applyAlignment="0" applyProtection="0"/>
    <xf numFmtId="0" fontId="169" fillId="63" borderId="48" applyNumberFormat="0" applyAlignment="0" applyProtection="0"/>
    <xf numFmtId="0" fontId="181" fillId="72" borderId="50" applyNumberFormat="0" applyAlignment="0" applyProtection="0"/>
    <xf numFmtId="0" fontId="172" fillId="72" borderId="48" applyNumberFormat="0" applyAlignment="0" applyProtection="0"/>
    <xf numFmtId="0" fontId="169" fillId="63" borderId="48" applyNumberFormat="0" applyAlignment="0" applyProtection="0"/>
    <xf numFmtId="0" fontId="2" fillId="78" borderId="49" applyNumberFormat="0" applyFont="0" applyAlignment="0" applyProtection="0"/>
    <xf numFmtId="0" fontId="181" fillId="72" borderId="50" applyNumberFormat="0" applyAlignment="0" applyProtection="0"/>
    <xf numFmtId="0" fontId="205" fillId="0" borderId="51" applyNumberFormat="0" applyFill="0" applyAlignment="0" applyProtection="0"/>
    <xf numFmtId="0" fontId="169" fillId="63" borderId="48" applyNumberFormat="0" applyAlignment="0" applyProtection="0"/>
    <xf numFmtId="0" fontId="172" fillId="72" borderId="48" applyNumberFormat="0" applyAlignment="0" applyProtection="0"/>
    <xf numFmtId="0" fontId="171" fillId="72" borderId="48" applyNumberFormat="0" applyAlignment="0" applyProtection="0"/>
    <xf numFmtId="0" fontId="181" fillId="72" borderId="50" applyNumberFormat="0" applyAlignment="0" applyProtection="0"/>
    <xf numFmtId="0" fontId="171" fillId="72" borderId="48" applyNumberFormat="0" applyAlignment="0" applyProtection="0"/>
    <xf numFmtId="0" fontId="186" fillId="0" borderId="51" applyNumberFormat="0" applyFill="0" applyAlignment="0" applyProtection="0"/>
    <xf numFmtId="0" fontId="181" fillId="72" borderId="50" applyNumberFormat="0" applyAlignment="0" applyProtection="0"/>
    <xf numFmtId="0" fontId="180" fillId="63" borderId="48" applyNumberFormat="0" applyAlignment="0" applyProtection="0"/>
    <xf numFmtId="0" fontId="181" fillId="72" borderId="50" applyNumberFormat="0" applyAlignment="0" applyProtection="0"/>
    <xf numFmtId="0" fontId="184" fillId="72" borderId="50" applyNumberFormat="0" applyAlignment="0" applyProtection="0"/>
    <xf numFmtId="0" fontId="181" fillId="72" borderId="50" applyNumberFormat="0" applyAlignment="0" applyProtection="0"/>
    <xf numFmtId="0" fontId="186" fillId="0" borderId="51" applyNumberFormat="0" applyFill="0" applyAlignment="0" applyProtection="0"/>
    <xf numFmtId="0" fontId="171" fillId="72" borderId="48" applyNumberFormat="0" applyAlignment="0" applyProtection="0"/>
    <xf numFmtId="0" fontId="181" fillId="72" borderId="50" applyNumberFormat="0" applyAlignment="0" applyProtection="0"/>
    <xf numFmtId="0" fontId="172" fillId="72" borderId="48" applyNumberFormat="0" applyAlignment="0" applyProtection="0"/>
    <xf numFmtId="0" fontId="2" fillId="78" borderId="49" applyNumberFormat="0" applyFont="0" applyAlignment="0" applyProtection="0"/>
    <xf numFmtId="0" fontId="180" fillId="63" borderId="48" applyNumberFormat="0" applyAlignment="0" applyProtection="0"/>
    <xf numFmtId="0" fontId="192" fillId="56" borderId="53"/>
    <xf numFmtId="0" fontId="172" fillId="72" borderId="48" applyNumberFormat="0" applyAlignment="0" applyProtection="0"/>
    <xf numFmtId="0" fontId="192" fillId="56" borderId="53"/>
    <xf numFmtId="0" fontId="191" fillId="56" borderId="52" applyNumberFormat="0">
      <alignment horizontal="center"/>
    </xf>
    <xf numFmtId="0" fontId="171" fillId="72" borderId="48" applyNumberFormat="0" applyAlignment="0" applyProtection="0"/>
    <xf numFmtId="0" fontId="186" fillId="0" borderId="51" applyNumberFormat="0" applyFill="0" applyAlignment="0" applyProtection="0"/>
    <xf numFmtId="0" fontId="169" fillId="63" borderId="48" applyNumberFormat="0" applyAlignment="0" applyProtection="0"/>
    <xf numFmtId="0" fontId="172" fillId="72" borderId="48" applyNumberFormat="0" applyAlignment="0" applyProtection="0"/>
    <xf numFmtId="0" fontId="2" fillId="78" borderId="49" applyNumberFormat="0" applyFont="0" applyAlignment="0" applyProtection="0"/>
    <xf numFmtId="43" fontId="138" fillId="0" borderId="0" applyFont="0" applyFill="0" applyBorder="0" applyAlignment="0" applyProtection="0"/>
    <xf numFmtId="0" fontId="2" fillId="78" borderId="49" applyNumberFormat="0" applyFont="0" applyAlignment="0" applyProtection="0"/>
    <xf numFmtId="0" fontId="192" fillId="56" borderId="53"/>
    <xf numFmtId="0" fontId="181" fillId="72" borderId="50" applyNumberFormat="0" applyAlignment="0" applyProtection="0"/>
    <xf numFmtId="0" fontId="2" fillId="78" borderId="49" applyNumberFormat="0" applyFont="0" applyAlignment="0" applyProtection="0"/>
    <xf numFmtId="0" fontId="169" fillId="63" borderId="48" applyNumberFormat="0" applyAlignment="0" applyProtection="0"/>
    <xf numFmtId="0" fontId="180" fillId="63" borderId="48" applyNumberFormat="0" applyAlignment="0" applyProtection="0"/>
    <xf numFmtId="0" fontId="169" fillId="63" borderId="48" applyNumberFormat="0" applyAlignment="0" applyProtection="0"/>
    <xf numFmtId="0" fontId="172" fillId="72" borderId="48" applyNumberFormat="0" applyAlignment="0" applyProtection="0"/>
    <xf numFmtId="0" fontId="191" fillId="56" borderId="52" applyNumberFormat="0">
      <alignment horizontal="center"/>
    </xf>
    <xf numFmtId="0" fontId="181" fillId="72" borderId="50" applyNumberFormat="0" applyAlignment="0" applyProtection="0"/>
    <xf numFmtId="0" fontId="181" fillId="72" borderId="50" applyNumberFormat="0" applyAlignment="0" applyProtection="0"/>
    <xf numFmtId="0" fontId="2" fillId="78" borderId="49" applyNumberFormat="0" applyFont="0" applyAlignment="0" applyProtection="0"/>
    <xf numFmtId="0" fontId="181" fillId="72" borderId="50" applyNumberFormat="0" applyAlignment="0" applyProtection="0"/>
    <xf numFmtId="0" fontId="186" fillId="0" borderId="51" applyNumberFormat="0" applyFill="0" applyAlignment="0" applyProtection="0"/>
    <xf numFmtId="0" fontId="2" fillId="78" borderId="49" applyNumberFormat="0" applyFont="0" applyAlignment="0" applyProtection="0"/>
    <xf numFmtId="0" fontId="192" fillId="56" borderId="53"/>
    <xf numFmtId="0" fontId="186" fillId="0" borderId="51" applyNumberFormat="0" applyFill="0" applyAlignment="0" applyProtection="0"/>
    <xf numFmtId="0" fontId="2" fillId="78" borderId="49" applyNumberFormat="0" applyFont="0" applyAlignment="0" applyProtection="0"/>
    <xf numFmtId="43" fontId="24" fillId="0" borderId="0" applyFont="0" applyFill="0" applyBorder="0" applyAlignment="0" applyProtection="0"/>
    <xf numFmtId="43" fontId="138" fillId="0" borderId="0" applyFont="0" applyFill="0" applyBorder="0" applyAlignment="0" applyProtection="0"/>
    <xf numFmtId="43" fontId="24" fillId="0" borderId="0" applyFont="0" applyFill="0" applyBorder="0" applyAlignment="0" applyProtection="0"/>
    <xf numFmtId="0" fontId="181" fillId="72" borderId="50" applyNumberFormat="0" applyAlignment="0" applyProtection="0"/>
    <xf numFmtId="0" fontId="169" fillId="63" borderId="48" applyNumberFormat="0" applyAlignment="0" applyProtection="0"/>
    <xf numFmtId="0" fontId="169" fillId="63" borderId="48" applyNumberFormat="0" applyAlignment="0" applyProtection="0"/>
    <xf numFmtId="0" fontId="180" fillId="63" borderId="48" applyNumberFormat="0" applyAlignment="0" applyProtection="0"/>
    <xf numFmtId="0" fontId="205" fillId="0" borderId="51" applyNumberFormat="0" applyFill="0" applyAlignment="0" applyProtection="0"/>
    <xf numFmtId="0" fontId="192" fillId="56" borderId="53"/>
    <xf numFmtId="0" fontId="184" fillId="72" borderId="50" applyNumberFormat="0" applyAlignment="0" applyProtection="0"/>
    <xf numFmtId="0" fontId="181" fillId="72" borderId="50" applyNumberFormat="0" applyAlignment="0" applyProtection="0"/>
    <xf numFmtId="0" fontId="169" fillId="63" borderId="48" applyNumberFormat="0" applyAlignment="0" applyProtection="0"/>
    <xf numFmtId="0" fontId="181" fillId="72" borderId="50" applyNumberFormat="0" applyAlignment="0" applyProtection="0"/>
    <xf numFmtId="0" fontId="171" fillId="72" borderId="48" applyNumberFormat="0" applyAlignment="0" applyProtection="0"/>
    <xf numFmtId="0" fontId="2" fillId="78" borderId="49" applyNumberFormat="0" applyFont="0" applyAlignment="0" applyProtection="0"/>
    <xf numFmtId="0" fontId="169" fillId="63" borderId="48" applyNumberFormat="0" applyAlignment="0" applyProtection="0"/>
    <xf numFmtId="0" fontId="172" fillId="72" borderId="48" applyNumberFormat="0" applyAlignment="0" applyProtection="0"/>
    <xf numFmtId="0" fontId="2" fillId="78" borderId="49"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41" fontId="135" fillId="0" borderId="0" applyFill="0" applyBorder="0" applyAlignment="0" applyProtection="0">
      <alignment horizontal="right" vertical="top"/>
    </xf>
    <xf numFmtId="43" fontId="2" fillId="0" borderId="0" applyFont="0" applyFill="0" applyBorder="0" applyAlignment="0" applyProtection="0"/>
    <xf numFmtId="43" fontId="2" fillId="0" borderId="0" applyFont="0" applyFill="0" applyBorder="0" applyAlignment="0" applyProtection="0"/>
    <xf numFmtId="41" fontId="135" fillId="0" borderId="0" applyFill="0" applyBorder="0" applyAlignment="0" applyProtection="0">
      <alignment horizontal="righ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8" fillId="0" borderId="0" applyFont="0" applyFill="0" applyBorder="0" applyAlignment="0" applyProtection="0"/>
    <xf numFmtId="43" fontId="1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81" fillId="72" borderId="50" applyNumberFormat="0" applyAlignment="0" applyProtection="0"/>
    <xf numFmtId="0" fontId="2" fillId="78" borderId="49"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78" borderId="49" applyNumberFormat="0" applyFont="0" applyAlignment="0" applyProtection="0"/>
    <xf numFmtId="0" fontId="205" fillId="0" borderId="51" applyNumberFormat="0" applyFill="0" applyAlignment="0" applyProtection="0"/>
    <xf numFmtId="43" fontId="15" fillId="0" borderId="0" applyFont="0" applyFill="0" applyBorder="0" applyAlignment="0" applyProtection="0"/>
    <xf numFmtId="41" fontId="135" fillId="0" borderId="0" applyFill="0" applyBorder="0" applyAlignment="0" applyProtection="0">
      <alignment horizontal="right" vertical="top"/>
    </xf>
    <xf numFmtId="43" fontId="2" fillId="0" borderId="0" applyFont="0" applyFill="0" applyBorder="0" applyAlignment="0" applyProtection="0"/>
    <xf numFmtId="43" fontId="2" fillId="0" borderId="0" applyFont="0" applyFill="0" applyBorder="0" applyAlignment="0" applyProtection="0"/>
    <xf numFmtId="0" fontId="169" fillId="63" borderId="48" applyNumberFormat="0" applyAlignment="0" applyProtection="0"/>
    <xf numFmtId="0" fontId="172" fillId="72" borderId="48" applyNumberFormat="0" applyAlignment="0" applyProtection="0"/>
    <xf numFmtId="0" fontId="169" fillId="63" borderId="48" applyNumberFormat="0" applyAlignment="0" applyProtection="0"/>
    <xf numFmtId="0" fontId="2" fillId="78" borderId="49" applyNumberFormat="0" applyFont="0" applyAlignment="0" applyProtection="0"/>
    <xf numFmtId="0" fontId="181" fillId="72" borderId="50" applyNumberFormat="0" applyAlignment="0" applyProtection="0"/>
    <xf numFmtId="0" fontId="2" fillId="78" borderId="49" applyNumberFormat="0" applyFont="0" applyAlignment="0" applyProtection="0"/>
    <xf numFmtId="0" fontId="181" fillId="72" borderId="50" applyNumberFormat="0" applyAlignment="0" applyProtection="0"/>
    <xf numFmtId="0" fontId="172" fillId="72" borderId="48" applyNumberFormat="0" applyAlignment="0" applyProtection="0"/>
    <xf numFmtId="0" fontId="186" fillId="0" borderId="51" applyNumberFormat="0" applyFill="0" applyAlignment="0" applyProtection="0"/>
    <xf numFmtId="0" fontId="169" fillId="63" borderId="48" applyNumberFormat="0" applyAlignment="0" applyProtection="0"/>
    <xf numFmtId="0" fontId="171" fillId="72" borderId="48" applyNumberFormat="0" applyAlignment="0" applyProtection="0"/>
    <xf numFmtId="0" fontId="172" fillId="72" borderId="48" applyNumberFormat="0" applyAlignment="0" applyProtection="0"/>
    <xf numFmtId="0" fontId="169" fillId="63" borderId="48" applyNumberFormat="0" applyAlignment="0" applyProtection="0"/>
    <xf numFmtId="0" fontId="180" fillId="63" borderId="48" applyNumberFormat="0" applyAlignment="0" applyProtection="0"/>
    <xf numFmtId="0" fontId="2" fillId="78" borderId="49" applyNumberFormat="0" applyFont="0" applyAlignment="0" applyProtection="0"/>
    <xf numFmtId="0" fontId="181" fillId="72" borderId="50" applyNumberFormat="0" applyAlignment="0" applyProtection="0"/>
    <xf numFmtId="0" fontId="2" fillId="78" borderId="49" applyNumberFormat="0" applyFont="0" applyAlignment="0" applyProtection="0"/>
    <xf numFmtId="0" fontId="184" fillId="72" borderId="50" applyNumberFormat="0" applyAlignment="0" applyProtection="0"/>
    <xf numFmtId="0" fontId="181" fillId="72" borderId="50" applyNumberFormat="0" applyAlignment="0" applyProtection="0"/>
    <xf numFmtId="0" fontId="172" fillId="72" borderId="48" applyNumberFormat="0" applyAlignment="0" applyProtection="0"/>
    <xf numFmtId="0" fontId="186" fillId="0" borderId="51" applyNumberFormat="0" applyFill="0" applyAlignment="0" applyProtection="0"/>
    <xf numFmtId="41" fontId="135" fillId="0" borderId="0" applyFill="0" applyBorder="0" applyAlignment="0" applyProtection="0">
      <alignment horizontal="righ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91" fillId="56" borderId="52" applyNumberFormat="0">
      <alignment horizontal="center"/>
    </xf>
    <xf numFmtId="43" fontId="138" fillId="0" borderId="0" applyFont="0" applyFill="0" applyBorder="0" applyAlignment="0" applyProtection="0"/>
    <xf numFmtId="0" fontId="192" fillId="56" borderId="53"/>
    <xf numFmtId="43" fontId="138" fillId="0" borderId="0" applyFont="0" applyFill="0" applyBorder="0" applyAlignment="0" applyProtection="0"/>
    <xf numFmtId="0" fontId="150" fillId="57" borderId="54">
      <alignment horizontal="left"/>
    </xf>
    <xf numFmtId="43" fontId="2" fillId="0" borderId="0" applyFont="0" applyFill="0" applyBorder="0" applyAlignment="0" applyProtection="0"/>
    <xf numFmtId="43" fontId="2" fillId="0" borderId="0" applyFont="0" applyFill="0" applyBorder="0" applyAlignment="0" applyProtection="0"/>
    <xf numFmtId="41" fontId="135" fillId="0" borderId="0" applyFill="0" applyBorder="0" applyAlignment="0" applyProtection="0">
      <alignment horizontal="right" vertical="top"/>
    </xf>
    <xf numFmtId="43" fontId="2" fillId="0" borderId="0" applyFont="0" applyFill="0" applyBorder="0" applyAlignment="0" applyProtection="0"/>
    <xf numFmtId="43" fontId="2" fillId="0" borderId="0" applyFont="0" applyFill="0" applyBorder="0" applyAlignment="0" applyProtection="0"/>
    <xf numFmtId="41" fontId="135" fillId="0" borderId="0" applyFill="0" applyBorder="0" applyAlignment="0" applyProtection="0">
      <alignment horizontal="righ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8" fillId="0" borderId="0" applyFont="0" applyFill="0" applyBorder="0" applyAlignment="0" applyProtection="0"/>
    <xf numFmtId="43" fontId="1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78" borderId="49" applyNumberFormat="0" applyFont="0" applyAlignment="0" applyProtection="0"/>
    <xf numFmtId="0" fontId="205" fillId="0" borderId="51" applyNumberFormat="0" applyFill="0" applyAlignment="0" applyProtection="0"/>
    <xf numFmtId="0" fontId="172" fillId="72" borderId="48" applyNumberFormat="0" applyAlignment="0" applyProtection="0"/>
    <xf numFmtId="0" fontId="186" fillId="0" borderId="51" applyNumberFormat="0" applyFill="0" applyAlignment="0" applyProtection="0"/>
    <xf numFmtId="0" fontId="184" fillId="72" borderId="50" applyNumberFormat="0" applyAlignment="0" applyProtection="0"/>
    <xf numFmtId="0" fontId="169" fillId="63" borderId="48" applyNumberFormat="0" applyAlignment="0" applyProtection="0"/>
    <xf numFmtId="0" fontId="150" fillId="57" borderId="54">
      <alignment horizontal="left"/>
    </xf>
    <xf numFmtId="0" fontId="2" fillId="78" borderId="49" applyNumberFormat="0" applyFont="0" applyAlignment="0" applyProtection="0"/>
    <xf numFmtId="0" fontId="169" fillId="63" borderId="48" applyNumberFormat="0" applyAlignment="0" applyProtection="0"/>
    <xf numFmtId="0" fontId="172" fillId="72" borderId="48" applyNumberFormat="0" applyAlignment="0" applyProtection="0"/>
    <xf numFmtId="0" fontId="181" fillId="72" borderId="50" applyNumberFormat="0" applyAlignment="0" applyProtection="0"/>
    <xf numFmtId="0" fontId="172" fillId="72" borderId="48" applyNumberFormat="0" applyAlignment="0" applyProtection="0"/>
    <xf numFmtId="0" fontId="2" fillId="78" borderId="49" applyNumberFormat="0" applyFont="0" applyAlignment="0" applyProtection="0"/>
    <xf numFmtId="0" fontId="2" fillId="78" borderId="49" applyNumberFormat="0" applyFont="0" applyAlignment="0" applyProtection="0"/>
    <xf numFmtId="0" fontId="172" fillId="72" borderId="48" applyNumberFormat="0" applyAlignment="0" applyProtection="0"/>
    <xf numFmtId="0" fontId="181" fillId="72" borderId="50" applyNumberFormat="0" applyAlignment="0" applyProtection="0"/>
    <xf numFmtId="0" fontId="181" fillId="72" borderId="50" applyNumberFormat="0" applyAlignment="0" applyProtection="0"/>
    <xf numFmtId="0" fontId="2" fillId="78" borderId="49" applyNumberFormat="0" applyFont="0" applyAlignment="0" applyProtection="0"/>
    <xf numFmtId="0" fontId="169" fillId="63" borderId="48" applyNumberFormat="0" applyAlignment="0" applyProtection="0"/>
    <xf numFmtId="0" fontId="192" fillId="56" borderId="53"/>
    <xf numFmtId="0" fontId="186" fillId="0" borderId="51" applyNumberFormat="0" applyFill="0" applyAlignment="0" applyProtection="0"/>
    <xf numFmtId="0" fontId="181" fillId="72" borderId="50" applyNumberFormat="0" applyAlignment="0" applyProtection="0"/>
    <xf numFmtId="0" fontId="2" fillId="78" borderId="49" applyNumberFormat="0" applyFont="0" applyAlignment="0" applyProtection="0"/>
    <xf numFmtId="0" fontId="184" fillId="72" borderId="50" applyNumberFormat="0" applyAlignment="0" applyProtection="0"/>
    <xf numFmtId="0" fontId="169" fillId="63" borderId="48" applyNumberFormat="0" applyAlignment="0" applyProtection="0"/>
    <xf numFmtId="0" fontId="172" fillId="72" borderId="48" applyNumberFormat="0" applyAlignment="0" applyProtection="0"/>
    <xf numFmtId="0" fontId="172" fillId="72" borderId="48" applyNumberFormat="0" applyAlignment="0" applyProtection="0"/>
    <xf numFmtId="0" fontId="191" fillId="56" borderId="52" applyNumberFormat="0">
      <alignment horizontal="center"/>
    </xf>
    <xf numFmtId="0" fontId="184" fillId="72" borderId="50" applyNumberFormat="0" applyAlignment="0" applyProtection="0"/>
    <xf numFmtId="0" fontId="171" fillId="72" borderId="48" applyNumberFormat="0" applyAlignment="0" applyProtection="0"/>
    <xf numFmtId="0" fontId="181" fillId="72" borderId="50" applyNumberFormat="0" applyAlignment="0" applyProtection="0"/>
    <xf numFmtId="0" fontId="186" fillId="0" borderId="51" applyNumberFormat="0" applyFill="0" applyAlignment="0" applyProtection="0"/>
    <xf numFmtId="0" fontId="181" fillId="72" borderId="50" applyNumberFormat="0" applyAlignment="0" applyProtection="0"/>
    <xf numFmtId="0" fontId="180" fillId="63" borderId="48" applyNumberFormat="0" applyAlignment="0" applyProtection="0"/>
    <xf numFmtId="0" fontId="192" fillId="56" borderId="53"/>
    <xf numFmtId="0" fontId="191" fillId="56" borderId="52" applyNumberFormat="0">
      <alignment horizontal="center"/>
    </xf>
    <xf numFmtId="0" fontId="172" fillId="72" borderId="48" applyNumberFormat="0" applyAlignment="0" applyProtection="0"/>
    <xf numFmtId="0" fontId="2" fillId="78" borderId="49" applyNumberFormat="0" applyFont="0" applyAlignment="0" applyProtection="0"/>
    <xf numFmtId="0" fontId="169" fillId="63" borderId="48" applyNumberFormat="0" applyAlignment="0" applyProtection="0"/>
    <xf numFmtId="0" fontId="186" fillId="0" borderId="51" applyNumberFormat="0" applyFill="0" applyAlignment="0" applyProtection="0"/>
    <xf numFmtId="0" fontId="181" fillId="72" borderId="50" applyNumberFormat="0" applyAlignment="0" applyProtection="0"/>
    <xf numFmtId="0" fontId="192" fillId="56" borderId="53"/>
    <xf numFmtId="0" fontId="186" fillId="0" borderId="51" applyNumberFormat="0" applyFill="0" applyAlignment="0" applyProtection="0"/>
    <xf numFmtId="0" fontId="172" fillId="72" borderId="48" applyNumberFormat="0" applyAlignment="0" applyProtection="0"/>
    <xf numFmtId="0" fontId="169" fillId="63" borderId="48" applyNumberFormat="0" applyAlignment="0" applyProtection="0"/>
    <xf numFmtId="0" fontId="171" fillId="72" borderId="48" applyNumberFormat="0" applyAlignment="0" applyProtection="0"/>
    <xf numFmtId="0" fontId="150" fillId="57" borderId="54">
      <alignment horizontal="left"/>
    </xf>
    <xf numFmtId="0" fontId="181" fillId="72" borderId="50" applyNumberFormat="0" applyAlignment="0" applyProtection="0"/>
    <xf numFmtId="0" fontId="186" fillId="0" borderId="51" applyNumberFormat="0" applyFill="0" applyAlignment="0" applyProtection="0"/>
    <xf numFmtId="0" fontId="191" fillId="56" borderId="52" applyNumberFormat="0">
      <alignment horizontal="center"/>
    </xf>
    <xf numFmtId="0" fontId="172" fillId="72" borderId="48" applyNumberFormat="0" applyAlignment="0" applyProtection="0"/>
    <xf numFmtId="0" fontId="169" fillId="63" borderId="48" applyNumberFormat="0" applyAlignment="0" applyProtection="0"/>
    <xf numFmtId="0" fontId="172" fillId="72" borderId="48" applyNumberFormat="0" applyAlignment="0" applyProtection="0"/>
    <xf numFmtId="0" fontId="181" fillId="72" borderId="50" applyNumberFormat="0" applyAlignment="0" applyProtection="0"/>
    <xf numFmtId="0" fontId="2" fillId="78" borderId="49" applyNumberFormat="0" applyFont="0" applyAlignment="0" applyProtection="0"/>
    <xf numFmtId="0" fontId="169" fillId="63" borderId="48" applyNumberFormat="0" applyAlignment="0" applyProtection="0"/>
    <xf numFmtId="0" fontId="2" fillId="78" borderId="49" applyNumberFormat="0" applyFont="0" applyAlignment="0" applyProtection="0"/>
    <xf numFmtId="0" fontId="181" fillId="72" borderId="50" applyNumberFormat="0" applyAlignment="0" applyProtection="0"/>
    <xf numFmtId="0" fontId="2" fillId="78" borderId="49" applyNumberFormat="0" applyFont="0" applyAlignment="0" applyProtection="0"/>
    <xf numFmtId="0" fontId="172" fillId="72" borderId="48" applyNumberFormat="0" applyAlignment="0" applyProtection="0"/>
    <xf numFmtId="0" fontId="181" fillId="72" borderId="50" applyNumberFormat="0" applyAlignment="0" applyProtection="0"/>
    <xf numFmtId="0" fontId="2" fillId="78" borderId="49" applyNumberFormat="0" applyFont="0" applyAlignment="0" applyProtection="0"/>
    <xf numFmtId="0" fontId="169" fillId="63" borderId="48" applyNumberFormat="0" applyAlignment="0" applyProtection="0"/>
    <xf numFmtId="0" fontId="169" fillId="63" borderId="48" applyNumberFormat="0" applyAlignment="0" applyProtection="0"/>
    <xf numFmtId="0" fontId="2" fillId="78" borderId="49" applyNumberFormat="0" applyFont="0" applyAlignment="0" applyProtection="0"/>
    <xf numFmtId="0" fontId="169" fillId="63" borderId="48" applyNumberFormat="0" applyAlignment="0" applyProtection="0"/>
    <xf numFmtId="0" fontId="2" fillId="78" borderId="49" applyNumberFormat="0" applyFont="0" applyAlignment="0" applyProtection="0"/>
    <xf numFmtId="0" fontId="150" fillId="57" borderId="54">
      <alignment horizontal="left"/>
    </xf>
    <xf numFmtId="0" fontId="2" fillId="78" borderId="49" applyNumberFormat="0" applyFont="0" applyAlignment="0" applyProtection="0"/>
    <xf numFmtId="0" fontId="172" fillId="72" borderId="48" applyNumberFormat="0" applyAlignment="0" applyProtection="0"/>
    <xf numFmtId="0" fontId="169" fillId="63" borderId="48" applyNumberFormat="0" applyAlignment="0" applyProtection="0"/>
    <xf numFmtId="0" fontId="2" fillId="78" borderId="49" applyNumberFormat="0" applyFont="0" applyAlignment="0" applyProtection="0"/>
    <xf numFmtId="0" fontId="169" fillId="63" borderId="48" applyNumberFormat="0" applyAlignment="0" applyProtection="0"/>
    <xf numFmtId="0" fontId="172" fillId="72" borderId="48" applyNumberFormat="0" applyAlignment="0" applyProtection="0"/>
    <xf numFmtId="0" fontId="150" fillId="57" borderId="54">
      <alignment horizontal="left"/>
    </xf>
    <xf numFmtId="0" fontId="191" fillId="56" borderId="52" applyNumberFormat="0">
      <alignment horizontal="center"/>
    </xf>
    <xf numFmtId="0" fontId="2" fillId="78" borderId="49" applyNumberFormat="0" applyFont="0" applyAlignment="0" applyProtection="0"/>
    <xf numFmtId="0" fontId="186" fillId="0" borderId="51" applyNumberFormat="0" applyFill="0" applyAlignment="0" applyProtection="0"/>
    <xf numFmtId="0" fontId="172" fillId="72" borderId="48" applyNumberFormat="0" applyAlignment="0" applyProtection="0"/>
    <xf numFmtId="0" fontId="2" fillId="78" borderId="49" applyNumberFormat="0" applyFont="0" applyAlignment="0" applyProtection="0"/>
    <xf numFmtId="0" fontId="180" fillId="63" borderId="48" applyNumberFormat="0" applyAlignment="0" applyProtection="0"/>
    <xf numFmtId="0" fontId="181" fillId="72" borderId="50" applyNumberFormat="0" applyAlignment="0" applyProtection="0"/>
    <xf numFmtId="0" fontId="2" fillId="78" borderId="49" applyNumberFormat="0" applyFont="0" applyAlignment="0" applyProtection="0"/>
    <xf numFmtId="0" fontId="192" fillId="56" borderId="53"/>
    <xf numFmtId="0" fontId="180" fillId="63" borderId="48" applyNumberFormat="0" applyAlignment="0" applyProtection="0"/>
    <xf numFmtId="0" fontId="171" fillId="72" borderId="48" applyNumberFormat="0" applyAlignment="0" applyProtection="0"/>
    <xf numFmtId="41" fontId="135" fillId="0" borderId="0" applyFill="0" applyBorder="0" applyAlignment="0" applyProtection="0">
      <alignment horizontal="right" vertical="top"/>
    </xf>
    <xf numFmtId="43" fontId="2" fillId="0" borderId="0" applyFont="0" applyFill="0" applyBorder="0" applyAlignment="0" applyProtection="0"/>
    <xf numFmtId="43" fontId="2" fillId="0" borderId="0" applyFont="0" applyFill="0" applyBorder="0" applyAlignment="0" applyProtection="0"/>
    <xf numFmtId="0" fontId="2" fillId="78" borderId="49"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186" fillId="0" borderId="51" applyNumberFormat="0" applyFill="0" applyAlignment="0" applyProtection="0"/>
    <xf numFmtId="0" fontId="169" fillId="63" borderId="48" applyNumberFormat="0" applyAlignment="0" applyProtection="0"/>
    <xf numFmtId="0" fontId="169" fillId="63" borderId="48" applyNumberFormat="0" applyAlignment="0" applyProtection="0"/>
    <xf numFmtId="0" fontId="181" fillId="72" borderId="50" applyNumberFormat="0" applyAlignment="0" applyProtection="0"/>
    <xf numFmtId="0" fontId="181" fillId="72" borderId="50" applyNumberFormat="0" applyAlignment="0" applyProtection="0"/>
    <xf numFmtId="0" fontId="172" fillId="72" borderId="48" applyNumberFormat="0" applyAlignment="0" applyProtection="0"/>
    <xf numFmtId="0" fontId="171" fillId="72" borderId="48" applyNumberFormat="0" applyAlignment="0" applyProtection="0"/>
    <xf numFmtId="0" fontId="172" fillId="72" borderId="48" applyNumberFormat="0" applyAlignment="0" applyProtection="0"/>
    <xf numFmtId="0" fontId="184" fillId="72" borderId="50" applyNumberFormat="0" applyAlignment="0" applyProtection="0"/>
    <xf numFmtId="43" fontId="138" fillId="0" borderId="0" applyFont="0" applyFill="0" applyBorder="0" applyAlignment="0" applyProtection="0"/>
    <xf numFmtId="0" fontId="180" fillId="63" borderId="48" applyNumberFormat="0" applyAlignment="0" applyProtection="0"/>
    <xf numFmtId="0" fontId="181" fillId="72" borderId="50" applyNumberFormat="0" applyAlignment="0" applyProtection="0"/>
    <xf numFmtId="0" fontId="181" fillId="72" borderId="50" applyNumberFormat="0" applyAlignment="0" applyProtection="0"/>
    <xf numFmtId="0" fontId="169" fillId="63" borderId="48" applyNumberFormat="0" applyAlignment="0" applyProtection="0"/>
    <xf numFmtId="43" fontId="1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135" fillId="0" borderId="0" applyFill="0" applyBorder="0" applyAlignment="0" applyProtection="0">
      <alignment horizontal="right" vertical="top"/>
    </xf>
    <xf numFmtId="43" fontId="2" fillId="0" borderId="0" applyFont="0" applyFill="0" applyBorder="0" applyAlignment="0" applyProtection="0"/>
    <xf numFmtId="43" fontId="2" fillId="0" borderId="0" applyFont="0" applyFill="0" applyBorder="0" applyAlignment="0" applyProtection="0"/>
    <xf numFmtId="41" fontId="135" fillId="0" borderId="0" applyFill="0" applyBorder="0" applyAlignment="0" applyProtection="0">
      <alignment horizontal="righ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8" fillId="0" borderId="0" applyFont="0" applyFill="0" applyBorder="0" applyAlignment="0" applyProtection="0"/>
    <xf numFmtId="43" fontId="1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78" borderId="49"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78" borderId="49" applyNumberFormat="0" applyFont="0" applyAlignment="0" applyProtection="0"/>
    <xf numFmtId="0" fontId="205" fillId="0" borderId="51" applyNumberFormat="0" applyFill="0" applyAlignment="0" applyProtection="0"/>
    <xf numFmtId="0" fontId="205" fillId="0" borderId="51" applyNumberFormat="0" applyFill="0" applyAlignment="0" applyProtection="0"/>
    <xf numFmtId="0" fontId="205" fillId="0" borderId="51" applyNumberFormat="0" applyFill="0" applyAlignment="0" applyProtection="0"/>
    <xf numFmtId="0" fontId="205" fillId="0" borderId="51" applyNumberFormat="0" applyFill="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86" fillId="0" borderId="51" applyNumberFormat="0" applyFill="0" applyAlignment="0" applyProtection="0"/>
    <xf numFmtId="0" fontId="171" fillId="72" borderId="48" applyNumberFormat="0" applyAlignment="0" applyProtection="0"/>
    <xf numFmtId="0" fontId="180" fillId="63" borderId="48" applyNumberFormat="0" applyAlignment="0" applyProtection="0"/>
    <xf numFmtId="0" fontId="191" fillId="56" borderId="52" applyNumberFormat="0">
      <alignment horizontal="center"/>
    </xf>
    <xf numFmtId="43" fontId="2"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8" fillId="0" borderId="0" applyFont="0" applyFill="0" applyBorder="0" applyAlignment="0" applyProtection="0"/>
    <xf numFmtId="43" fontId="208" fillId="0" borderId="0" applyFont="0" applyFill="0" applyBorder="0" applyAlignment="0" applyProtection="0"/>
    <xf numFmtId="0" fontId="2" fillId="78" borderId="49" applyNumberFormat="0" applyFont="0" applyAlignment="0" applyProtection="0"/>
    <xf numFmtId="0" fontId="172" fillId="72" borderId="48" applyNumberFormat="0" applyAlignment="0" applyProtection="0"/>
    <xf numFmtId="0" fontId="192" fillId="56" borderId="53"/>
    <xf numFmtId="0" fontId="150" fillId="57" borderId="54">
      <alignment horizontal="left"/>
    </xf>
    <xf numFmtId="0" fontId="150" fillId="57" borderId="54">
      <alignment horizontal="left"/>
    </xf>
    <xf numFmtId="0" fontId="181" fillId="72" borderId="50" applyNumberFormat="0" applyAlignment="0" applyProtection="0"/>
    <xf numFmtId="0" fontId="150" fillId="57" borderId="54">
      <alignment horizontal="left"/>
    </xf>
    <xf numFmtId="0" fontId="192" fillId="56" borderId="53"/>
    <xf numFmtId="0" fontId="192" fillId="56" borderId="53"/>
    <xf numFmtId="0" fontId="192" fillId="56" borderId="53"/>
    <xf numFmtId="0" fontId="150" fillId="57" borderId="54">
      <alignment horizontal="left"/>
    </xf>
    <xf numFmtId="0" fontId="169" fillId="63" borderId="48" applyNumberFormat="0" applyAlignment="0" applyProtection="0"/>
    <xf numFmtId="0" fontId="181" fillId="72" borderId="50" applyNumberFormat="0" applyAlignment="0" applyProtection="0"/>
    <xf numFmtId="0" fontId="150" fillId="57" borderId="54">
      <alignment horizontal="left"/>
    </xf>
    <xf numFmtId="0" fontId="150" fillId="57" borderId="54">
      <alignment horizontal="left"/>
    </xf>
    <xf numFmtId="0" fontId="192" fillId="56" borderId="53"/>
    <xf numFmtId="0" fontId="171" fillId="72" borderId="48" applyNumberFormat="0" applyAlignment="0" applyProtection="0"/>
    <xf numFmtId="43" fontId="24" fillId="0" borderId="0" applyFont="0" applyFill="0" applyBorder="0" applyAlignment="0" applyProtection="0"/>
    <xf numFmtId="0" fontId="186" fillId="0" borderId="51" applyNumberFormat="0" applyFill="0" applyAlignment="0" applyProtection="0"/>
    <xf numFmtId="0" fontId="181" fillId="72" borderId="50" applyNumberFormat="0" applyAlignment="0" applyProtection="0"/>
    <xf numFmtId="0" fontId="150" fillId="57" borderId="54">
      <alignment horizontal="left"/>
    </xf>
    <xf numFmtId="0" fontId="172" fillId="72" borderId="48" applyNumberFormat="0" applyAlignment="0" applyProtection="0"/>
    <xf numFmtId="0" fontId="192" fillId="56" borderId="53"/>
    <xf numFmtId="0" fontId="180" fillId="63" borderId="48" applyNumberFormat="0" applyAlignment="0" applyProtection="0"/>
    <xf numFmtId="0" fontId="181" fillId="72" borderId="50" applyNumberFormat="0" applyAlignment="0" applyProtection="0"/>
    <xf numFmtId="0" fontId="186" fillId="0" borderId="51" applyNumberFormat="0" applyFill="0" applyAlignment="0" applyProtection="0"/>
    <xf numFmtId="0" fontId="169" fillId="63" borderId="48" applyNumberFormat="0" applyAlignment="0" applyProtection="0"/>
    <xf numFmtId="0" fontId="191" fillId="56" borderId="52" applyNumberFormat="0">
      <alignment horizontal="center"/>
    </xf>
    <xf numFmtId="0" fontId="171" fillId="72" borderId="48" applyNumberFormat="0" applyAlignment="0" applyProtection="0"/>
    <xf numFmtId="0" fontId="169" fillId="63" borderId="48" applyNumberFormat="0" applyAlignment="0" applyProtection="0"/>
    <xf numFmtId="0" fontId="181" fillId="72" borderId="50" applyNumberFormat="0" applyAlignment="0" applyProtection="0"/>
    <xf numFmtId="0" fontId="172" fillId="72" borderId="48" applyNumberFormat="0" applyAlignment="0" applyProtection="0"/>
    <xf numFmtId="0" fontId="205" fillId="0" borderId="51" applyNumberFormat="0" applyFill="0" applyAlignment="0" applyProtection="0"/>
    <xf numFmtId="0" fontId="186" fillId="0" borderId="51" applyNumberFormat="0" applyFill="0" applyAlignment="0" applyProtection="0"/>
    <xf numFmtId="0" fontId="184" fillId="72" borderId="50" applyNumberFormat="0" applyAlignment="0" applyProtection="0"/>
    <xf numFmtId="0" fontId="172" fillId="72" borderId="48" applyNumberFormat="0" applyAlignment="0" applyProtection="0"/>
    <xf numFmtId="0" fontId="2" fillId="78" borderId="49" applyNumberFormat="0" applyFont="0" applyAlignment="0" applyProtection="0"/>
    <xf numFmtId="0" fontId="169" fillId="63" borderId="48" applyNumberFormat="0" applyAlignment="0" applyProtection="0"/>
    <xf numFmtId="0" fontId="2" fillId="0" borderId="0">
      <alignment vertical="center"/>
    </xf>
    <xf numFmtId="0" fontId="4" fillId="0" borderId="0" applyNumberFormat="0" applyFill="0" applyBorder="0" applyAlignment="0" applyProtection="0"/>
    <xf numFmtId="0" fontId="59" fillId="3" borderId="55" applyFont="0" applyBorder="0">
      <alignment horizontal="center" wrapText="1"/>
    </xf>
    <xf numFmtId="0" fontId="59" fillId="3" borderId="55" applyFont="0" applyBorder="0">
      <alignment horizontal="center" wrapText="1"/>
    </xf>
    <xf numFmtId="0" fontId="171" fillId="72" borderId="48" applyNumberFormat="0" applyAlignment="0" applyProtection="0"/>
    <xf numFmtId="0" fontId="180" fillId="63" borderId="48" applyNumberFormat="0" applyAlignment="0" applyProtection="0"/>
    <xf numFmtId="0" fontId="191" fillId="56" borderId="52" applyNumberFormat="0">
      <alignment horizontal="center"/>
    </xf>
    <xf numFmtId="0" fontId="52"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5" fillId="0" borderId="0"/>
    <xf numFmtId="0" fontId="2" fillId="0" borderId="0" applyProtection="0"/>
    <xf numFmtId="164" fontId="2" fillId="0" borderId="0" applyFont="0" applyFill="0" applyBorder="0" applyAlignment="0" applyProtection="0"/>
    <xf numFmtId="9" fontId="2" fillId="0" borderId="0" applyFont="0" applyFill="0" applyBorder="0" applyAlignment="0" applyProtection="0"/>
    <xf numFmtId="0" fontId="191" fillId="56" borderId="68" applyNumberFormat="0">
      <alignment horizontal="center"/>
    </xf>
    <xf numFmtId="0" fontId="181" fillId="72" borderId="66" applyNumberFormat="0" applyAlignment="0" applyProtection="0"/>
    <xf numFmtId="0" fontId="169" fillId="63" borderId="64" applyNumberFormat="0" applyAlignment="0" applyProtection="0"/>
    <xf numFmtId="0" fontId="2" fillId="78" borderId="65" applyNumberFormat="0" applyFont="0" applyAlignment="0" applyProtection="0"/>
    <xf numFmtId="0" fontId="2" fillId="78" borderId="65" applyNumberFormat="0" applyFont="0" applyAlignment="0" applyProtection="0"/>
    <xf numFmtId="0" fontId="186" fillId="0" borderId="67" applyNumberFormat="0" applyFill="0" applyAlignment="0" applyProtection="0"/>
    <xf numFmtId="0" fontId="172" fillId="72" borderId="64" applyNumberFormat="0" applyAlignment="0" applyProtection="0"/>
    <xf numFmtId="0" fontId="2" fillId="78" borderId="65" applyNumberFormat="0" applyFont="0" applyAlignment="0" applyProtection="0"/>
    <xf numFmtId="0" fontId="169" fillId="63" borderId="64" applyNumberFormat="0" applyAlignment="0" applyProtection="0"/>
    <xf numFmtId="0" fontId="184" fillId="72" borderId="66" applyNumberFormat="0" applyAlignment="0" applyProtection="0"/>
    <xf numFmtId="0" fontId="181" fillId="72" borderId="66" applyNumberFormat="0" applyAlignment="0" applyProtection="0"/>
    <xf numFmtId="0" fontId="186" fillId="0" borderId="67" applyNumberFormat="0" applyFill="0" applyAlignment="0" applyProtection="0"/>
    <xf numFmtId="0" fontId="2" fillId="78" borderId="65" applyNumberFormat="0" applyFont="0" applyAlignment="0" applyProtection="0"/>
    <xf numFmtId="0" fontId="2" fillId="78" borderId="65" applyNumberFormat="0" applyFont="0" applyAlignment="0" applyProtection="0"/>
    <xf numFmtId="0" fontId="180" fillId="63" borderId="64" applyNumberFormat="0" applyAlignment="0" applyProtection="0"/>
    <xf numFmtId="0" fontId="205" fillId="0" borderId="67" applyNumberFormat="0" applyFill="0" applyAlignment="0" applyProtection="0"/>
    <xf numFmtId="0" fontId="181" fillId="72" borderId="66" applyNumberFormat="0" applyAlignment="0" applyProtection="0"/>
    <xf numFmtId="0" fontId="172" fillId="72" borderId="64" applyNumberFormat="0" applyAlignment="0" applyProtection="0"/>
    <xf numFmtId="0" fontId="2" fillId="78" borderId="65" applyNumberFormat="0" applyFont="0" applyAlignment="0" applyProtection="0"/>
    <xf numFmtId="0" fontId="172" fillId="72" borderId="64" applyNumberFormat="0" applyAlignment="0" applyProtection="0"/>
    <xf numFmtId="0" fontId="169" fillId="63" borderId="64" applyNumberFormat="0" applyAlignment="0" applyProtection="0"/>
    <xf numFmtId="0" fontId="186" fillId="0" borderId="67" applyNumberFormat="0" applyFill="0" applyAlignment="0" applyProtection="0"/>
    <xf numFmtId="0" fontId="150" fillId="57" borderId="70">
      <alignment horizontal="left"/>
    </xf>
    <xf numFmtId="0" fontId="172" fillId="72" borderId="64" applyNumberFormat="0" applyAlignment="0" applyProtection="0"/>
    <xf numFmtId="0" fontId="2" fillId="78" borderId="65" applyNumberFormat="0" applyFont="0" applyAlignment="0" applyProtection="0"/>
    <xf numFmtId="0" fontId="172" fillId="72" borderId="64" applyNumberFormat="0" applyAlignment="0" applyProtection="0"/>
    <xf numFmtId="0" fontId="169" fillId="63" borderId="64" applyNumberFormat="0" applyAlignment="0" applyProtection="0"/>
    <xf numFmtId="0" fontId="181" fillId="72" borderId="66" applyNumberFormat="0" applyAlignment="0" applyProtection="0"/>
    <xf numFmtId="0" fontId="172" fillId="72" borderId="64" applyNumberFormat="0" applyAlignment="0" applyProtection="0"/>
    <xf numFmtId="0" fontId="180" fillId="63" borderId="64" applyNumberFormat="0" applyAlignment="0" applyProtection="0"/>
    <xf numFmtId="0" fontId="2" fillId="78" borderId="65" applyNumberFormat="0" applyFont="0" applyAlignment="0" applyProtection="0"/>
    <xf numFmtId="0" fontId="186" fillId="0" borderId="67" applyNumberFormat="0" applyFill="0" applyAlignment="0" applyProtection="0"/>
    <xf numFmtId="0" fontId="181" fillId="72" borderId="66" applyNumberFormat="0" applyAlignment="0" applyProtection="0"/>
    <xf numFmtId="0" fontId="2" fillId="78" borderId="65" applyNumberFormat="0" applyFont="0" applyAlignment="0" applyProtection="0"/>
    <xf numFmtId="0" fontId="169" fillId="63" borderId="64" applyNumberFormat="0" applyAlignment="0" applyProtection="0"/>
    <xf numFmtId="0" fontId="192" fillId="56" borderId="69"/>
    <xf numFmtId="0" fontId="172" fillId="72" borderId="64" applyNumberFormat="0" applyAlignment="0" applyProtection="0"/>
    <xf numFmtId="0" fontId="2" fillId="78" borderId="65" applyNumberFormat="0" applyFont="0" applyAlignment="0" applyProtection="0"/>
    <xf numFmtId="0" fontId="181" fillId="72" borderId="66" applyNumberFormat="0" applyAlignment="0" applyProtection="0"/>
    <xf numFmtId="0" fontId="186" fillId="0" borderId="67" applyNumberFormat="0" applyFill="0" applyAlignment="0" applyProtection="0"/>
    <xf numFmtId="0" fontId="186" fillId="0" borderId="67" applyNumberFormat="0" applyFill="0" applyAlignment="0" applyProtection="0"/>
    <xf numFmtId="0" fontId="169" fillId="63" borderId="64" applyNumberFormat="0" applyAlignment="0" applyProtection="0"/>
    <xf numFmtId="0" fontId="172" fillId="72" borderId="64" applyNumberFormat="0" applyAlignment="0" applyProtection="0"/>
    <xf numFmtId="0" fontId="169" fillId="63" borderId="64" applyNumberFormat="0" applyAlignment="0" applyProtection="0"/>
    <xf numFmtId="0" fontId="172" fillId="72" borderId="64" applyNumberFormat="0" applyAlignment="0" applyProtection="0"/>
    <xf numFmtId="0" fontId="169" fillId="63" borderId="64" applyNumberFormat="0" applyAlignment="0" applyProtection="0"/>
    <xf numFmtId="0" fontId="172" fillId="72" borderId="64" applyNumberFormat="0" applyAlignment="0" applyProtection="0"/>
    <xf numFmtId="0" fontId="150" fillId="57" borderId="70">
      <alignment horizontal="left"/>
    </xf>
    <xf numFmtId="0" fontId="172" fillId="72" borderId="64" applyNumberFormat="0" applyAlignment="0" applyProtection="0"/>
    <xf numFmtId="0" fontId="180" fillId="63" borderId="64" applyNumberFormat="0" applyAlignment="0" applyProtection="0"/>
    <xf numFmtId="0" fontId="172" fillId="72" borderId="64" applyNumberFormat="0" applyAlignment="0" applyProtection="0"/>
    <xf numFmtId="0" fontId="186" fillId="0" borderId="67" applyNumberFormat="0" applyFill="0" applyAlignment="0" applyProtection="0"/>
    <xf numFmtId="0" fontId="181" fillId="72" borderId="66" applyNumberFormat="0" applyAlignment="0" applyProtection="0"/>
    <xf numFmtId="0" fontId="205" fillId="0" borderId="67" applyNumberFormat="0" applyFill="0" applyAlignment="0" applyProtection="0"/>
    <xf numFmtId="0" fontId="169" fillId="63" borderId="64" applyNumberFormat="0" applyAlignment="0" applyProtection="0"/>
    <xf numFmtId="0" fontId="2" fillId="78" borderId="65" applyNumberFormat="0" applyFont="0" applyAlignment="0" applyProtection="0"/>
    <xf numFmtId="0" fontId="186" fillId="0" borderId="67" applyNumberFormat="0" applyFill="0" applyAlignment="0" applyProtection="0"/>
    <xf numFmtId="0" fontId="2" fillId="78" borderId="65" applyNumberFormat="0" applyFont="0" applyAlignment="0" applyProtection="0"/>
    <xf numFmtId="0" fontId="169" fillId="63" borderId="64" applyNumberFormat="0" applyAlignment="0" applyProtection="0"/>
    <xf numFmtId="0" fontId="172" fillId="72" borderId="64" applyNumberFormat="0" applyAlignment="0" applyProtection="0"/>
    <xf numFmtId="0" fontId="181" fillId="72" borderId="66" applyNumberFormat="0" applyAlignment="0" applyProtection="0"/>
    <xf numFmtId="0" fontId="205" fillId="0" borderId="67" applyNumberFormat="0" applyFill="0" applyAlignment="0" applyProtection="0"/>
    <xf numFmtId="0" fontId="172" fillId="72" borderId="64" applyNumberFormat="0" applyAlignment="0" applyProtection="0"/>
    <xf numFmtId="0" fontId="169" fillId="63" borderId="64" applyNumberFormat="0" applyAlignment="0" applyProtection="0"/>
    <xf numFmtId="0" fontId="172" fillId="72" borderId="64" applyNumberFormat="0" applyAlignment="0" applyProtection="0"/>
    <xf numFmtId="0" fontId="191" fillId="56" borderId="60" applyNumberFormat="0">
      <alignment horizontal="center"/>
    </xf>
    <xf numFmtId="0" fontId="169" fillId="63" borderId="64" applyNumberFormat="0" applyAlignment="0" applyProtection="0"/>
    <xf numFmtId="0" fontId="172" fillId="72" borderId="64" applyNumberFormat="0" applyAlignment="0" applyProtection="0"/>
    <xf numFmtId="0" fontId="2" fillId="78" borderId="65" applyNumberFormat="0" applyFont="0" applyAlignment="0" applyProtection="0"/>
    <xf numFmtId="0" fontId="172" fillId="72" borderId="64" applyNumberFormat="0" applyAlignment="0" applyProtection="0"/>
    <xf numFmtId="0" fontId="180" fillId="63" borderId="64" applyNumberFormat="0" applyAlignment="0" applyProtection="0"/>
    <xf numFmtId="0" fontId="150" fillId="57" borderId="70">
      <alignment horizontal="left"/>
    </xf>
    <xf numFmtId="0" fontId="181" fillId="72" borderId="66" applyNumberFormat="0" applyAlignment="0" applyProtection="0"/>
    <xf numFmtId="0" fontId="172" fillId="72" borderId="64" applyNumberFormat="0" applyAlignment="0" applyProtection="0"/>
    <xf numFmtId="0" fontId="150" fillId="57" borderId="70">
      <alignment horizontal="left"/>
    </xf>
    <xf numFmtId="0" fontId="191" fillId="56" borderId="68" applyNumberFormat="0">
      <alignment horizontal="center"/>
    </xf>
    <xf numFmtId="0" fontId="181" fillId="72" borderId="66" applyNumberFormat="0" applyAlignment="0" applyProtection="0"/>
    <xf numFmtId="0" fontId="186" fillId="0" borderId="67" applyNumberFormat="0" applyFill="0" applyAlignment="0" applyProtection="0"/>
    <xf numFmtId="0" fontId="169" fillId="63" borderId="64" applyNumberFormat="0" applyAlignment="0" applyProtection="0"/>
    <xf numFmtId="0" fontId="169" fillId="63" borderId="64" applyNumberFormat="0" applyAlignment="0" applyProtection="0"/>
    <xf numFmtId="0" fontId="172" fillId="72" borderId="64" applyNumberFormat="0" applyAlignment="0" applyProtection="0"/>
    <xf numFmtId="0" fontId="2" fillId="78" borderId="65" applyNumberFormat="0" applyFont="0" applyAlignment="0" applyProtection="0"/>
    <xf numFmtId="0" fontId="2" fillId="78" borderId="65" applyNumberFormat="0" applyFont="0" applyAlignment="0" applyProtection="0"/>
    <xf numFmtId="0" fontId="181" fillId="72" borderId="66" applyNumberFormat="0" applyAlignment="0" applyProtection="0"/>
    <xf numFmtId="0" fontId="191" fillId="56" borderId="68" applyNumberFormat="0">
      <alignment horizontal="center"/>
    </xf>
    <xf numFmtId="0" fontId="205" fillId="0" borderId="67" applyNumberFormat="0" applyFill="0" applyAlignment="0" applyProtection="0"/>
    <xf numFmtId="0" fontId="181" fillId="72" borderId="66" applyNumberFormat="0" applyAlignment="0" applyProtection="0"/>
    <xf numFmtId="0" fontId="186" fillId="0" borderId="67" applyNumberFormat="0" applyFill="0" applyAlignment="0" applyProtection="0"/>
    <xf numFmtId="0" fontId="169" fillId="63" borderId="64" applyNumberFormat="0" applyAlignment="0" applyProtection="0"/>
    <xf numFmtId="0" fontId="2" fillId="78" borderId="65" applyNumberFormat="0" applyFont="0" applyAlignment="0" applyProtection="0"/>
    <xf numFmtId="0" fontId="191" fillId="56" borderId="68" applyNumberFormat="0">
      <alignment horizontal="center"/>
    </xf>
    <xf numFmtId="0" fontId="184" fillId="72" borderId="66" applyNumberFormat="0" applyAlignment="0" applyProtection="0"/>
    <xf numFmtId="0" fontId="169" fillId="63" borderId="64" applyNumberFormat="0" applyAlignment="0" applyProtection="0"/>
    <xf numFmtId="0" fontId="186" fillId="0" borderId="67" applyNumberFormat="0" applyFill="0" applyAlignment="0" applyProtection="0"/>
    <xf numFmtId="0" fontId="172" fillId="72" borderId="64" applyNumberFormat="0" applyAlignment="0" applyProtection="0"/>
    <xf numFmtId="0" fontId="191" fillId="56" borderId="68" applyNumberFormat="0">
      <alignment horizontal="center"/>
    </xf>
    <xf numFmtId="0" fontId="169" fillId="63" borderId="64" applyNumberFormat="0" applyAlignment="0" applyProtection="0"/>
    <xf numFmtId="0" fontId="169" fillId="63" borderId="64" applyNumberFormat="0" applyAlignment="0" applyProtection="0"/>
    <xf numFmtId="0" fontId="2" fillId="78" borderId="65" applyNumberFormat="0" applyFont="0" applyAlignment="0" applyProtection="0"/>
    <xf numFmtId="0" fontId="191" fillId="56" borderId="68" applyNumberFormat="0">
      <alignment horizontal="center"/>
    </xf>
    <xf numFmtId="0" fontId="169" fillId="63" borderId="64" applyNumberFormat="0" applyAlignment="0" applyProtection="0"/>
    <xf numFmtId="0" fontId="186" fillId="0" borderId="67" applyNumberFormat="0" applyFill="0" applyAlignment="0" applyProtection="0"/>
    <xf numFmtId="0" fontId="171" fillId="72" borderId="64" applyNumberFormat="0" applyAlignment="0" applyProtection="0"/>
    <xf numFmtId="0" fontId="2" fillId="78" borderId="65" applyNumberFormat="0" applyFont="0" applyAlignment="0" applyProtection="0"/>
    <xf numFmtId="0" fontId="181" fillId="72" borderId="66" applyNumberFormat="0" applyAlignment="0" applyProtection="0"/>
    <xf numFmtId="0" fontId="171" fillId="72" borderId="64" applyNumberFormat="0" applyAlignment="0" applyProtection="0"/>
    <xf numFmtId="0" fontId="169" fillId="63" borderId="64" applyNumberFormat="0" applyAlignment="0" applyProtection="0"/>
    <xf numFmtId="0" fontId="169" fillId="63" borderId="64" applyNumberFormat="0" applyAlignment="0" applyProtection="0"/>
    <xf numFmtId="0" fontId="192" fillId="56" borderId="69"/>
    <xf numFmtId="0" fontId="2" fillId="78" borderId="65" applyNumberFormat="0" applyFont="0" applyAlignment="0" applyProtection="0"/>
    <xf numFmtId="0" fontId="171" fillId="72" borderId="64" applyNumberFormat="0" applyAlignment="0" applyProtection="0"/>
    <xf numFmtId="0" fontId="2" fillId="78" borderId="65" applyNumberFormat="0" applyFont="0" applyAlignment="0" applyProtection="0"/>
    <xf numFmtId="0" fontId="205" fillId="0" borderId="67" applyNumberFormat="0" applyFill="0" applyAlignment="0" applyProtection="0"/>
    <xf numFmtId="0" fontId="181" fillId="72" borderId="66" applyNumberFormat="0" applyAlignment="0" applyProtection="0"/>
    <xf numFmtId="0" fontId="169" fillId="63" borderId="64" applyNumberFormat="0" applyAlignment="0" applyProtection="0"/>
    <xf numFmtId="0" fontId="2" fillId="78" borderId="65" applyNumberFormat="0" applyFont="0" applyAlignment="0" applyProtection="0"/>
    <xf numFmtId="0" fontId="205" fillId="0" borderId="67" applyNumberFormat="0" applyFill="0" applyAlignment="0" applyProtection="0"/>
    <xf numFmtId="0" fontId="2" fillId="78" borderId="65" applyNumberFormat="0" applyFont="0" applyAlignment="0" applyProtection="0"/>
    <xf numFmtId="0" fontId="2" fillId="78" borderId="65" applyNumberFormat="0" applyFont="0" applyAlignment="0" applyProtection="0"/>
    <xf numFmtId="0" fontId="184" fillId="72" borderId="66" applyNumberFormat="0" applyAlignment="0" applyProtection="0"/>
    <xf numFmtId="0" fontId="169" fillId="63" borderId="64" applyNumberFormat="0" applyAlignment="0" applyProtection="0"/>
    <xf numFmtId="0" fontId="205" fillId="0" borderId="67" applyNumberFormat="0" applyFill="0" applyAlignment="0" applyProtection="0"/>
    <xf numFmtId="0" fontId="2" fillId="78" borderId="65" applyNumberFormat="0" applyFont="0" applyAlignment="0" applyProtection="0"/>
    <xf numFmtId="0" fontId="169" fillId="63" borderId="64" applyNumberFormat="0" applyAlignment="0" applyProtection="0"/>
    <xf numFmtId="0" fontId="2" fillId="78" borderId="65" applyNumberFormat="0" applyFont="0" applyAlignment="0" applyProtection="0"/>
    <xf numFmtId="0" fontId="184" fillId="72" borderId="66" applyNumberFormat="0" applyAlignment="0" applyProtection="0"/>
    <xf numFmtId="0" fontId="150" fillId="57" borderId="70">
      <alignment horizontal="left"/>
    </xf>
    <xf numFmtId="0" fontId="2" fillId="78" borderId="65" applyNumberFormat="0" applyFont="0" applyAlignment="0" applyProtection="0"/>
    <xf numFmtId="0" fontId="169" fillId="63" borderId="64" applyNumberFormat="0" applyAlignment="0" applyProtection="0"/>
    <xf numFmtId="0" fontId="171" fillId="72" borderId="64" applyNumberFormat="0" applyAlignment="0" applyProtection="0"/>
    <xf numFmtId="0" fontId="169" fillId="63" borderId="64" applyNumberFormat="0" applyAlignment="0" applyProtection="0"/>
    <xf numFmtId="0" fontId="172" fillId="72" borderId="64" applyNumberFormat="0" applyAlignment="0" applyProtection="0"/>
    <xf numFmtId="0" fontId="172" fillId="72" borderId="64" applyNumberFormat="0" applyAlignment="0" applyProtection="0"/>
    <xf numFmtId="0" fontId="2" fillId="78" borderId="65" applyNumberFormat="0" applyFont="0" applyAlignment="0" applyProtection="0"/>
    <xf numFmtId="0" fontId="180" fillId="63" borderId="64" applyNumberFormat="0" applyAlignment="0" applyProtection="0"/>
    <xf numFmtId="0" fontId="180" fillId="63" borderId="64" applyNumberFormat="0" applyAlignment="0" applyProtection="0"/>
    <xf numFmtId="0" fontId="205" fillId="0" borderId="67" applyNumberFormat="0" applyFill="0" applyAlignment="0" applyProtection="0"/>
    <xf numFmtId="0" fontId="181" fillId="72" borderId="66" applyNumberFormat="0" applyAlignment="0" applyProtection="0"/>
    <xf numFmtId="0" fontId="169" fillId="63" borderId="64" applyNumberFormat="0" applyAlignment="0" applyProtection="0"/>
    <xf numFmtId="0" fontId="169" fillId="63" borderId="64" applyNumberFormat="0" applyAlignment="0" applyProtection="0"/>
    <xf numFmtId="0" fontId="2" fillId="78" borderId="65" applyNumberFormat="0" applyFont="0" applyAlignment="0" applyProtection="0"/>
    <xf numFmtId="0" fontId="169" fillId="63" borderId="64" applyNumberFormat="0" applyAlignment="0" applyProtection="0"/>
    <xf numFmtId="0" fontId="192" fillId="56" borderId="69"/>
    <xf numFmtId="0" fontId="186" fillId="0" borderId="67" applyNumberFormat="0" applyFill="0" applyAlignment="0" applyProtection="0"/>
    <xf numFmtId="0" fontId="169" fillId="63" borderId="64" applyNumberFormat="0" applyAlignment="0" applyProtection="0"/>
    <xf numFmtId="0" fontId="2" fillId="78" borderId="65" applyNumberFormat="0" applyFont="0" applyAlignment="0" applyProtection="0"/>
    <xf numFmtId="0" fontId="181" fillId="72" borderId="66" applyNumberFormat="0" applyAlignment="0" applyProtection="0"/>
    <xf numFmtId="0" fontId="184" fillId="72" borderId="66" applyNumberFormat="0" applyAlignment="0" applyProtection="0"/>
    <xf numFmtId="0" fontId="184" fillId="72" borderId="66" applyNumberFormat="0" applyAlignment="0" applyProtection="0"/>
    <xf numFmtId="0" fontId="172" fillId="72" borderId="64" applyNumberFormat="0" applyAlignment="0" applyProtection="0"/>
    <xf numFmtId="0" fontId="169" fillId="63" borderId="64" applyNumberFormat="0" applyAlignment="0" applyProtection="0"/>
    <xf numFmtId="0" fontId="191" fillId="56" borderId="68" applyNumberFormat="0">
      <alignment horizontal="center"/>
    </xf>
    <xf numFmtId="0" fontId="2" fillId="78" borderId="65" applyNumberFormat="0" applyFont="0" applyAlignment="0" applyProtection="0"/>
    <xf numFmtId="0" fontId="171" fillId="72" borderId="64" applyNumberFormat="0" applyAlignment="0" applyProtection="0"/>
    <xf numFmtId="0" fontId="186" fillId="0" borderId="67" applyNumberFormat="0" applyFill="0" applyAlignment="0" applyProtection="0"/>
    <xf numFmtId="0" fontId="150" fillId="57" borderId="70">
      <alignment horizontal="left"/>
    </xf>
    <xf numFmtId="0" fontId="181" fillId="72" borderId="66" applyNumberFormat="0" applyAlignment="0" applyProtection="0"/>
    <xf numFmtId="0" fontId="186" fillId="0" borderId="67" applyNumberFormat="0" applyFill="0" applyAlignment="0" applyProtection="0"/>
    <xf numFmtId="0" fontId="172" fillId="72" borderId="64" applyNumberFormat="0" applyAlignment="0" applyProtection="0"/>
    <xf numFmtId="0" fontId="192" fillId="56" borderId="69"/>
    <xf numFmtId="0" fontId="171" fillId="72" borderId="64" applyNumberFormat="0" applyAlignment="0" applyProtection="0"/>
    <xf numFmtId="0" fontId="181" fillId="72" borderId="66" applyNumberFormat="0" applyAlignment="0" applyProtection="0"/>
    <xf numFmtId="0" fontId="2" fillId="78" borderId="65" applyNumberFormat="0" applyFont="0" applyAlignment="0" applyProtection="0"/>
    <xf numFmtId="0" fontId="172" fillId="72" borderId="64" applyNumberFormat="0" applyAlignment="0" applyProtection="0"/>
    <xf numFmtId="0" fontId="169" fillId="63" borderId="64" applyNumberFormat="0" applyAlignment="0" applyProtection="0"/>
    <xf numFmtId="0" fontId="184" fillId="72" borderId="66" applyNumberFormat="0" applyAlignment="0" applyProtection="0"/>
    <xf numFmtId="0" fontId="205" fillId="0" borderId="67" applyNumberFormat="0" applyFill="0" applyAlignment="0" applyProtection="0"/>
    <xf numFmtId="0" fontId="172" fillId="72" borderId="64" applyNumberFormat="0" applyAlignment="0" applyProtection="0"/>
    <xf numFmtId="0" fontId="169" fillId="63" borderId="64" applyNumberFormat="0" applyAlignment="0" applyProtection="0"/>
    <xf numFmtId="0" fontId="172" fillId="72" borderId="64" applyNumberFormat="0" applyAlignment="0" applyProtection="0"/>
    <xf numFmtId="0" fontId="181" fillId="72" borderId="66" applyNumberFormat="0" applyAlignment="0" applyProtection="0"/>
    <xf numFmtId="0" fontId="172" fillId="72" borderId="64" applyNumberFormat="0" applyAlignment="0" applyProtection="0"/>
    <xf numFmtId="0" fontId="186" fillId="0" borderId="67" applyNumberFormat="0" applyFill="0" applyAlignment="0" applyProtection="0"/>
    <xf numFmtId="0" fontId="184" fillId="72" borderId="66" applyNumberFormat="0" applyAlignment="0" applyProtection="0"/>
    <xf numFmtId="0" fontId="2" fillId="78" borderId="65" applyNumberFormat="0" applyFont="0" applyAlignment="0" applyProtection="0"/>
    <xf numFmtId="0" fontId="172" fillId="72" borderId="64" applyNumberFormat="0" applyAlignment="0" applyProtection="0"/>
    <xf numFmtId="0" fontId="181" fillId="72" borderId="66" applyNumberFormat="0" applyAlignment="0" applyProtection="0"/>
    <xf numFmtId="0" fontId="181" fillId="72" borderId="66" applyNumberFormat="0" applyAlignment="0" applyProtection="0"/>
    <xf numFmtId="0" fontId="2" fillId="78" borderId="65" applyNumberFormat="0" applyFont="0" applyAlignment="0" applyProtection="0"/>
    <xf numFmtId="0" fontId="181" fillId="72" borderId="66" applyNumberFormat="0" applyAlignment="0" applyProtection="0"/>
    <xf numFmtId="0" fontId="2" fillId="78" borderId="65" applyNumberFormat="0" applyFont="0" applyAlignment="0" applyProtection="0"/>
    <xf numFmtId="0" fontId="186" fillId="0" borderId="67" applyNumberFormat="0" applyFill="0" applyAlignment="0" applyProtection="0"/>
    <xf numFmtId="0" fontId="172" fillId="72" borderId="64" applyNumberFormat="0" applyAlignment="0" applyProtection="0"/>
    <xf numFmtId="0" fontId="172" fillId="72" borderId="64" applyNumberFormat="0" applyAlignment="0" applyProtection="0"/>
    <xf numFmtId="0" fontId="2" fillId="78" borderId="65" applyNumberFormat="0" applyFont="0" applyAlignment="0" applyProtection="0"/>
    <xf numFmtId="0" fontId="205" fillId="0" borderId="67" applyNumberFormat="0" applyFill="0" applyAlignment="0" applyProtection="0"/>
    <xf numFmtId="0" fontId="180" fillId="63" borderId="64" applyNumberFormat="0" applyAlignment="0" applyProtection="0"/>
    <xf numFmtId="0" fontId="184" fillId="72" borderId="66" applyNumberFormat="0" applyAlignment="0" applyProtection="0"/>
    <xf numFmtId="0" fontId="2" fillId="78" borderId="65" applyNumberFormat="0" applyFont="0" applyAlignment="0" applyProtection="0"/>
    <xf numFmtId="0" fontId="2" fillId="78" borderId="65" applyNumberFormat="0" applyFont="0" applyAlignment="0" applyProtection="0"/>
    <xf numFmtId="0" fontId="181" fillId="72" borderId="66" applyNumberFormat="0" applyAlignment="0" applyProtection="0"/>
    <xf numFmtId="0" fontId="192" fillId="56" borderId="69"/>
    <xf numFmtId="0" fontId="181" fillId="72" borderId="66" applyNumberFormat="0" applyAlignment="0" applyProtection="0"/>
    <xf numFmtId="0" fontId="192" fillId="56" borderId="69"/>
    <xf numFmtId="0" fontId="172" fillId="72" borderId="64" applyNumberFormat="0" applyAlignment="0" applyProtection="0"/>
    <xf numFmtId="0" fontId="172" fillId="72" borderId="64" applyNumberFormat="0" applyAlignment="0" applyProtection="0"/>
    <xf numFmtId="0" fontId="171" fillId="72" borderId="64" applyNumberFormat="0" applyAlignment="0" applyProtection="0"/>
    <xf numFmtId="0" fontId="172" fillId="72" borderId="64" applyNumberFormat="0" applyAlignment="0" applyProtection="0"/>
    <xf numFmtId="0" fontId="169" fillId="63" borderId="64" applyNumberFormat="0" applyAlignment="0" applyProtection="0"/>
    <xf numFmtId="0" fontId="172" fillId="72" borderId="64" applyNumberFormat="0" applyAlignment="0" applyProtection="0"/>
    <xf numFmtId="0" fontId="181" fillId="72" borderId="66" applyNumberFormat="0" applyAlignment="0" applyProtection="0"/>
    <xf numFmtId="0" fontId="180" fillId="63" borderId="64" applyNumberFormat="0" applyAlignment="0" applyProtection="0"/>
    <xf numFmtId="0" fontId="2" fillId="78" borderId="65" applyNumberFormat="0" applyFont="0" applyAlignment="0" applyProtection="0"/>
    <xf numFmtId="0" fontId="150" fillId="57" borderId="70">
      <alignment horizontal="left"/>
    </xf>
    <xf numFmtId="0" fontId="169" fillId="63" borderId="64" applyNumberFormat="0" applyAlignment="0" applyProtection="0"/>
    <xf numFmtId="0" fontId="2" fillId="78" borderId="65" applyNumberFormat="0" applyFont="0" applyAlignment="0" applyProtection="0"/>
    <xf numFmtId="0" fontId="150" fillId="57" borderId="70">
      <alignment horizontal="left"/>
    </xf>
    <xf numFmtId="0" fontId="2" fillId="80" borderId="71" applyNumberFormat="0" applyFont="0" applyBorder="0" applyProtection="0">
      <alignment horizontal="left" vertical="center"/>
    </xf>
    <xf numFmtId="0" fontId="205" fillId="0" borderId="67" applyNumberFormat="0" applyFill="0" applyAlignment="0" applyProtection="0"/>
    <xf numFmtId="0" fontId="169" fillId="63" borderId="64" applyNumberFormat="0" applyAlignment="0" applyProtection="0"/>
    <xf numFmtId="0" fontId="205" fillId="0" borderId="67" applyNumberFormat="0" applyFill="0" applyAlignment="0" applyProtection="0"/>
    <xf numFmtId="0" fontId="180" fillId="63" borderId="64" applyNumberFormat="0" applyAlignment="0" applyProtection="0"/>
    <xf numFmtId="0" fontId="172" fillId="72" borderId="64" applyNumberFormat="0" applyAlignment="0" applyProtection="0"/>
    <xf numFmtId="0" fontId="191" fillId="56" borderId="68" applyNumberFormat="0">
      <alignment horizontal="center"/>
    </xf>
    <xf numFmtId="0" fontId="181" fillId="72" borderId="66" applyNumberFormat="0" applyAlignment="0" applyProtection="0"/>
    <xf numFmtId="0" fontId="169" fillId="63" borderId="64" applyNumberFormat="0" applyAlignment="0" applyProtection="0"/>
    <xf numFmtId="0" fontId="2" fillId="78" borderId="65" applyNumberFormat="0" applyFont="0" applyAlignment="0" applyProtection="0"/>
    <xf numFmtId="0" fontId="181" fillId="72" borderId="66" applyNumberFormat="0" applyAlignment="0" applyProtection="0"/>
    <xf numFmtId="0" fontId="181" fillId="72" borderId="66" applyNumberFormat="0" applyAlignment="0" applyProtection="0"/>
    <xf numFmtId="0" fontId="181" fillId="72" borderId="66" applyNumberFormat="0" applyAlignment="0" applyProtection="0"/>
    <xf numFmtId="0" fontId="2" fillId="78" borderId="65" applyNumberFormat="0" applyFont="0" applyAlignment="0" applyProtection="0"/>
    <xf numFmtId="0" fontId="181" fillId="72" borderId="66" applyNumberFormat="0" applyAlignment="0" applyProtection="0"/>
    <xf numFmtId="0" fontId="171" fillId="72" borderId="64" applyNumberFormat="0" applyAlignment="0" applyProtection="0"/>
    <xf numFmtId="0" fontId="181" fillId="72" borderId="66" applyNumberFormat="0" applyAlignment="0" applyProtection="0"/>
    <xf numFmtId="0" fontId="186" fillId="0" borderId="67" applyNumberFormat="0" applyFill="0" applyAlignment="0" applyProtection="0"/>
    <xf numFmtId="0" fontId="169" fillId="63" borderId="64" applyNumberFormat="0" applyAlignment="0" applyProtection="0"/>
    <xf numFmtId="0" fontId="2" fillId="78" borderId="65" applyNumberFormat="0" applyFont="0" applyAlignment="0" applyProtection="0"/>
    <xf numFmtId="0" fontId="186" fillId="0" borderId="67" applyNumberFormat="0" applyFill="0" applyAlignment="0" applyProtection="0"/>
    <xf numFmtId="0" fontId="169" fillId="63" borderId="64" applyNumberFormat="0" applyAlignment="0" applyProtection="0"/>
    <xf numFmtId="0" fontId="2" fillId="78" borderId="65" applyNumberFormat="0" applyFont="0" applyAlignment="0" applyProtection="0"/>
    <xf numFmtId="0" fontId="186" fillId="0" borderId="67" applyNumberFormat="0" applyFill="0" applyAlignment="0" applyProtection="0"/>
    <xf numFmtId="0" fontId="169" fillId="63" borderId="64" applyNumberFormat="0" applyAlignment="0" applyProtection="0"/>
    <xf numFmtId="0" fontId="180" fillId="63" borderId="64" applyNumberFormat="0" applyAlignment="0" applyProtection="0"/>
    <xf numFmtId="0" fontId="2" fillId="78" borderId="65" applyNumberFormat="0" applyFont="0" applyAlignment="0" applyProtection="0"/>
    <xf numFmtId="0" fontId="172" fillId="72" borderId="64" applyNumberFormat="0" applyAlignment="0" applyProtection="0"/>
    <xf numFmtId="0" fontId="184" fillId="72" borderId="66" applyNumberFormat="0" applyAlignment="0" applyProtection="0"/>
    <xf numFmtId="0" fontId="191" fillId="56" borderId="68" applyNumberFormat="0">
      <alignment horizontal="center"/>
    </xf>
    <xf numFmtId="0" fontId="181" fillId="72" borderId="66" applyNumberFormat="0" applyAlignment="0" applyProtection="0"/>
    <xf numFmtId="0" fontId="186" fillId="0" borderId="67" applyNumberFormat="0" applyFill="0" applyAlignment="0" applyProtection="0"/>
    <xf numFmtId="0" fontId="2" fillId="78" borderId="65" applyNumberFormat="0" applyFont="0" applyAlignment="0" applyProtection="0"/>
    <xf numFmtId="0" fontId="172" fillId="72" borderId="64" applyNumberFormat="0" applyAlignment="0" applyProtection="0"/>
    <xf numFmtId="0" fontId="205" fillId="0" borderId="67" applyNumberFormat="0" applyFill="0" applyAlignment="0" applyProtection="0"/>
    <xf numFmtId="0" fontId="2" fillId="78" borderId="65" applyNumberFormat="0" applyFont="0" applyAlignment="0" applyProtection="0"/>
    <xf numFmtId="0" fontId="169" fillId="63" borderId="64" applyNumberFormat="0" applyAlignment="0" applyProtection="0"/>
    <xf numFmtId="0" fontId="191" fillId="56" borderId="68" applyNumberFormat="0">
      <alignment horizontal="center"/>
    </xf>
    <xf numFmtId="0" fontId="2" fillId="78" borderId="65" applyNumberFormat="0" applyFont="0" applyAlignment="0" applyProtection="0"/>
    <xf numFmtId="0" fontId="2" fillId="78" borderId="65" applyNumberFormat="0" applyFont="0" applyAlignment="0" applyProtection="0"/>
    <xf numFmtId="0" fontId="169" fillId="63" borderId="64" applyNumberFormat="0" applyAlignment="0" applyProtection="0"/>
    <xf numFmtId="0" fontId="172" fillId="72" borderId="64" applyNumberFormat="0" applyAlignment="0" applyProtection="0"/>
    <xf numFmtId="0" fontId="172" fillId="72" borderId="64" applyNumberFormat="0" applyAlignment="0" applyProtection="0"/>
    <xf numFmtId="0" fontId="191" fillId="56" borderId="68" applyNumberFormat="0">
      <alignment horizontal="center"/>
    </xf>
    <xf numFmtId="0" fontId="2" fillId="78" borderId="65" applyNumberFormat="0" applyFont="0" applyAlignment="0" applyProtection="0"/>
    <xf numFmtId="0" fontId="184" fillId="72" borderId="66" applyNumberFormat="0" applyAlignment="0" applyProtection="0"/>
    <xf numFmtId="0" fontId="172" fillId="72" borderId="64" applyNumberFormat="0" applyAlignment="0" applyProtection="0"/>
    <xf numFmtId="0" fontId="169" fillId="63" borderId="64" applyNumberFormat="0" applyAlignment="0" applyProtection="0"/>
    <xf numFmtId="0" fontId="169" fillId="63" borderId="64" applyNumberFormat="0" applyAlignment="0" applyProtection="0"/>
    <xf numFmtId="0" fontId="172" fillId="72" borderId="64" applyNumberFormat="0" applyAlignment="0" applyProtection="0"/>
    <xf numFmtId="0" fontId="150" fillId="57" borderId="70">
      <alignment horizontal="left"/>
    </xf>
    <xf numFmtId="0" fontId="191" fillId="56" borderId="68" applyNumberFormat="0">
      <alignment horizontal="center"/>
    </xf>
    <xf numFmtId="0" fontId="2" fillId="78" borderId="65" applyNumberFormat="0" applyFont="0" applyAlignment="0" applyProtection="0"/>
    <xf numFmtId="0" fontId="191" fillId="56" borderId="68" applyNumberFormat="0">
      <alignment horizontal="center"/>
    </xf>
    <xf numFmtId="0" fontId="186" fillId="0" borderId="67" applyNumberFormat="0" applyFill="0" applyAlignment="0" applyProtection="0"/>
    <xf numFmtId="0" fontId="184" fillId="72" borderId="66" applyNumberFormat="0" applyAlignment="0" applyProtection="0"/>
    <xf numFmtId="0" fontId="2" fillId="78" borderId="65" applyNumberFormat="0" applyFont="0" applyAlignment="0" applyProtection="0"/>
    <xf numFmtId="0" fontId="191" fillId="56" borderId="68" applyNumberFormat="0">
      <alignment horizontal="center"/>
    </xf>
    <xf numFmtId="0" fontId="2" fillId="78" borderId="65" applyNumberFormat="0" applyFont="0" applyAlignment="0" applyProtection="0"/>
    <xf numFmtId="0" fontId="184" fillId="72" borderId="66" applyNumberFormat="0" applyAlignment="0" applyProtection="0"/>
    <xf numFmtId="0" fontId="181" fillId="72" borderId="66" applyNumberFormat="0" applyAlignment="0" applyProtection="0"/>
    <xf numFmtId="0" fontId="169" fillId="63" borderId="64" applyNumberFormat="0" applyAlignment="0" applyProtection="0"/>
    <xf numFmtId="0" fontId="150" fillId="57" borderId="70">
      <alignment horizontal="left"/>
    </xf>
    <xf numFmtId="0" fontId="186" fillId="0" borderId="67" applyNumberFormat="0" applyFill="0" applyAlignment="0" applyProtection="0"/>
    <xf numFmtId="0" fontId="2" fillId="78" borderId="65" applyNumberFormat="0" applyFont="0" applyAlignment="0" applyProtection="0"/>
    <xf numFmtId="0" fontId="172" fillId="72" borderId="64" applyNumberFormat="0" applyAlignment="0" applyProtection="0"/>
    <xf numFmtId="0" fontId="2" fillId="78" borderId="65" applyNumberFormat="0" applyFont="0" applyAlignment="0" applyProtection="0"/>
    <xf numFmtId="0" fontId="186" fillId="0" borderId="67" applyNumberFormat="0" applyFill="0" applyAlignment="0" applyProtection="0"/>
    <xf numFmtId="0" fontId="180" fillId="63" borderId="64" applyNumberFormat="0" applyAlignment="0" applyProtection="0"/>
    <xf numFmtId="0" fontId="181" fillId="72" borderId="66" applyNumberFormat="0" applyAlignment="0" applyProtection="0"/>
    <xf numFmtId="0" fontId="191" fillId="56" borderId="52" applyNumberFormat="0">
      <alignment horizontal="center"/>
    </xf>
    <xf numFmtId="0" fontId="2" fillId="78" borderId="65" applyNumberFormat="0" applyFont="0" applyAlignment="0" applyProtection="0"/>
    <xf numFmtId="0" fontId="2" fillId="78" borderId="65" applyNumberFormat="0" applyFont="0" applyAlignment="0" applyProtection="0"/>
    <xf numFmtId="0" fontId="186" fillId="0" borderId="67" applyNumberFormat="0" applyFill="0" applyAlignment="0" applyProtection="0"/>
    <xf numFmtId="0" fontId="2" fillId="78" borderId="65" applyNumberFormat="0" applyFont="0" applyAlignment="0" applyProtection="0"/>
    <xf numFmtId="0" fontId="181" fillId="72" borderId="66" applyNumberFormat="0" applyAlignment="0" applyProtection="0"/>
    <xf numFmtId="0" fontId="172" fillId="72" borderId="64" applyNumberFormat="0" applyAlignment="0" applyProtection="0"/>
    <xf numFmtId="0" fontId="172" fillId="72" borderId="64" applyNumberFormat="0" applyAlignment="0" applyProtection="0"/>
    <xf numFmtId="0" fontId="2" fillId="78" borderId="65" applyNumberFormat="0" applyFont="0" applyAlignment="0" applyProtection="0"/>
    <xf numFmtId="0" fontId="169" fillId="63" borderId="64" applyNumberFormat="0" applyAlignment="0" applyProtection="0"/>
    <xf numFmtId="0" fontId="181" fillId="72" borderId="66" applyNumberFormat="0" applyAlignment="0" applyProtection="0"/>
    <xf numFmtId="0" fontId="184" fillId="72" borderId="66" applyNumberFormat="0" applyAlignment="0" applyProtection="0"/>
    <xf numFmtId="0" fontId="181" fillId="72" borderId="66" applyNumberFormat="0" applyAlignment="0" applyProtection="0"/>
    <xf numFmtId="0" fontId="172" fillId="72" borderId="64" applyNumberFormat="0" applyAlignment="0" applyProtection="0"/>
    <xf numFmtId="0" fontId="172" fillId="72" borderId="64" applyNumberFormat="0" applyAlignment="0" applyProtection="0"/>
    <xf numFmtId="0" fontId="172" fillId="72" borderId="64" applyNumberFormat="0" applyAlignment="0" applyProtection="0"/>
    <xf numFmtId="0" fontId="2" fillId="78" borderId="65" applyNumberFormat="0" applyFont="0" applyAlignment="0" applyProtection="0"/>
    <xf numFmtId="0" fontId="169" fillId="63" borderId="64" applyNumberFormat="0" applyAlignment="0" applyProtection="0"/>
    <xf numFmtId="0" fontId="2" fillId="78" borderId="65" applyNumberFormat="0" applyFont="0" applyAlignment="0" applyProtection="0"/>
    <xf numFmtId="0" fontId="181" fillId="72" borderId="66" applyNumberFormat="0" applyAlignment="0" applyProtection="0"/>
    <xf numFmtId="0" fontId="205" fillId="0" borderId="67" applyNumberFormat="0" applyFill="0" applyAlignment="0" applyProtection="0"/>
    <xf numFmtId="0" fontId="2" fillId="78" borderId="65" applyNumberFormat="0" applyFont="0" applyAlignment="0" applyProtection="0"/>
    <xf numFmtId="0" fontId="2" fillId="78" borderId="65" applyNumberFormat="0" applyFont="0" applyAlignment="0" applyProtection="0"/>
    <xf numFmtId="0" fontId="169" fillId="63" borderId="64" applyNumberFormat="0" applyAlignment="0" applyProtection="0"/>
    <xf numFmtId="0" fontId="150" fillId="57" borderId="70">
      <alignment horizontal="left"/>
    </xf>
    <xf numFmtId="0" fontId="172" fillId="72" borderId="64" applyNumberFormat="0" applyAlignment="0" applyProtection="0"/>
    <xf numFmtId="0" fontId="186" fillId="0" borderId="67" applyNumberFormat="0" applyFill="0" applyAlignment="0" applyProtection="0"/>
    <xf numFmtId="0" fontId="2" fillId="78" borderId="65" applyNumberFormat="0" applyFont="0" applyAlignment="0" applyProtection="0"/>
    <xf numFmtId="0" fontId="171" fillId="72" borderId="64" applyNumberFormat="0" applyAlignment="0" applyProtection="0"/>
    <xf numFmtId="0" fontId="169" fillId="63" borderId="64" applyNumberFormat="0" applyAlignment="0" applyProtection="0"/>
    <xf numFmtId="0" fontId="172" fillId="72" borderId="64" applyNumberFormat="0" applyAlignment="0" applyProtection="0"/>
    <xf numFmtId="0" fontId="172" fillId="72" borderId="64" applyNumberFormat="0" applyAlignment="0" applyProtection="0"/>
    <xf numFmtId="0" fontId="186" fillId="0" borderId="67" applyNumberFormat="0" applyFill="0" applyAlignment="0" applyProtection="0"/>
    <xf numFmtId="0" fontId="181" fillId="72" borderId="66" applyNumberFormat="0" applyAlignment="0" applyProtection="0"/>
    <xf numFmtId="0" fontId="181" fillId="72" borderId="66" applyNumberFormat="0" applyAlignment="0" applyProtection="0"/>
    <xf numFmtId="0" fontId="172" fillId="72" borderId="64" applyNumberFormat="0" applyAlignment="0" applyProtection="0"/>
    <xf numFmtId="0" fontId="205" fillId="0" borderId="67" applyNumberFormat="0" applyFill="0" applyAlignment="0" applyProtection="0"/>
    <xf numFmtId="0" fontId="181" fillId="72" borderId="66" applyNumberFormat="0" applyAlignment="0" applyProtection="0"/>
    <xf numFmtId="0" fontId="169" fillId="63" borderId="64" applyNumberFormat="0" applyAlignment="0" applyProtection="0"/>
    <xf numFmtId="0" fontId="169" fillId="63" borderId="64" applyNumberFormat="0" applyAlignment="0" applyProtection="0"/>
    <xf numFmtId="0" fontId="181" fillId="72" borderId="66" applyNumberFormat="0" applyAlignment="0" applyProtection="0"/>
    <xf numFmtId="0" fontId="180" fillId="63" borderId="56" applyNumberFormat="0" applyAlignment="0" applyProtection="0"/>
    <xf numFmtId="0" fontId="186" fillId="0" borderId="59" applyNumberFormat="0" applyFill="0" applyAlignment="0" applyProtection="0"/>
    <xf numFmtId="0" fontId="181" fillId="72" borderId="58" applyNumberFormat="0" applyAlignment="0" applyProtection="0"/>
    <xf numFmtId="0" fontId="2" fillId="78" borderId="57" applyNumberFormat="0" applyFont="0" applyAlignment="0" applyProtection="0"/>
    <xf numFmtId="0" fontId="172" fillId="72" borderId="56" applyNumberFormat="0" applyAlignment="0" applyProtection="0"/>
    <xf numFmtId="0" fontId="171" fillId="72" borderId="56" applyNumberFormat="0" applyAlignment="0" applyProtection="0"/>
    <xf numFmtId="0" fontId="172" fillId="72" borderId="56" applyNumberFormat="0" applyAlignment="0" applyProtection="0"/>
    <xf numFmtId="0" fontId="150" fillId="57" borderId="62">
      <alignment horizontal="left"/>
    </xf>
    <xf numFmtId="0" fontId="169" fillId="63" borderId="56" applyNumberFormat="0" applyAlignment="0" applyProtection="0"/>
    <xf numFmtId="0" fontId="172" fillId="72" borderId="56" applyNumberFormat="0" applyAlignment="0" applyProtection="0"/>
    <xf numFmtId="0" fontId="205" fillId="0" borderId="59" applyNumberFormat="0" applyFill="0" applyAlignment="0" applyProtection="0"/>
    <xf numFmtId="0" fontId="181" fillId="72" borderId="58" applyNumberFormat="0" applyAlignment="0" applyProtection="0"/>
    <xf numFmtId="0" fontId="2" fillId="78" borderId="57" applyNumberFormat="0" applyFont="0" applyAlignment="0" applyProtection="0"/>
    <xf numFmtId="0" fontId="186" fillId="0" borderId="59" applyNumberFormat="0" applyFill="0" applyAlignment="0" applyProtection="0"/>
    <xf numFmtId="0" fontId="205" fillId="0" borderId="59" applyNumberFormat="0" applyFill="0" applyAlignment="0" applyProtection="0"/>
    <xf numFmtId="0" fontId="181" fillId="72" borderId="58" applyNumberFormat="0" applyAlignment="0" applyProtection="0"/>
    <xf numFmtId="0" fontId="172" fillId="72" borderId="56" applyNumberFormat="0" applyAlignment="0" applyProtection="0"/>
    <xf numFmtId="0" fontId="169" fillId="63" borderId="56" applyNumberFormat="0" applyAlignment="0" applyProtection="0"/>
    <xf numFmtId="0" fontId="2" fillId="78" borderId="57" applyNumberFormat="0" applyFont="0" applyAlignment="0" applyProtection="0"/>
    <xf numFmtId="0" fontId="2" fillId="78" borderId="57" applyNumberFormat="0" applyFont="0" applyAlignment="0" applyProtection="0"/>
    <xf numFmtId="0" fontId="180" fillId="63" borderId="56" applyNumberFormat="0" applyAlignment="0" applyProtection="0"/>
    <xf numFmtId="0" fontId="171" fillId="72" borderId="56" applyNumberFormat="0" applyAlignment="0" applyProtection="0"/>
    <xf numFmtId="0" fontId="186" fillId="0" borderId="59" applyNumberFormat="0" applyFill="0" applyAlignment="0" applyProtection="0"/>
    <xf numFmtId="0" fontId="172" fillId="72" borderId="56" applyNumberFormat="0" applyAlignment="0" applyProtection="0"/>
    <xf numFmtId="0" fontId="184" fillId="72" borderId="58" applyNumberFormat="0" applyAlignment="0" applyProtection="0"/>
    <xf numFmtId="0" fontId="172" fillId="72" borderId="56" applyNumberFormat="0" applyAlignment="0" applyProtection="0"/>
    <xf numFmtId="0" fontId="2" fillId="78" borderId="57" applyNumberFormat="0" applyFont="0" applyAlignment="0" applyProtection="0"/>
    <xf numFmtId="0" fontId="169" fillId="63" borderId="56" applyNumberFormat="0" applyAlignment="0" applyProtection="0"/>
    <xf numFmtId="0" fontId="169" fillId="63" borderId="56" applyNumberFormat="0" applyAlignment="0" applyProtection="0"/>
    <xf numFmtId="0" fontId="2" fillId="78" borderId="57" applyNumberFormat="0" applyFont="0" applyAlignment="0" applyProtection="0"/>
    <xf numFmtId="0" fontId="180" fillId="63" borderId="56" applyNumberFormat="0" applyAlignment="0" applyProtection="0"/>
    <xf numFmtId="0" fontId="172" fillId="72" borderId="56" applyNumberFormat="0" applyAlignment="0" applyProtection="0"/>
    <xf numFmtId="0" fontId="2" fillId="78" borderId="57" applyNumberFormat="0" applyFont="0" applyAlignment="0" applyProtection="0"/>
    <xf numFmtId="0" fontId="184" fillId="72" borderId="58" applyNumberFormat="0" applyAlignment="0" applyProtection="0"/>
    <xf numFmtId="0" fontId="186" fillId="0" borderId="59" applyNumberFormat="0" applyFill="0" applyAlignment="0" applyProtection="0"/>
    <xf numFmtId="0" fontId="186" fillId="0" borderId="59" applyNumberFormat="0" applyFill="0" applyAlignment="0" applyProtection="0"/>
    <xf numFmtId="0" fontId="191" fillId="56" borderId="60" applyNumberFormat="0">
      <alignment horizontal="center"/>
    </xf>
    <xf numFmtId="0" fontId="150" fillId="57" borderId="62">
      <alignment horizontal="left"/>
    </xf>
    <xf numFmtId="0" fontId="172" fillId="72" borderId="56" applyNumberFormat="0" applyAlignment="0" applyProtection="0"/>
    <xf numFmtId="0" fontId="2" fillId="78" borderId="57" applyNumberFormat="0" applyFont="0" applyAlignment="0" applyProtection="0"/>
    <xf numFmtId="0" fontId="181" fillId="72" borderId="58" applyNumberFormat="0" applyAlignment="0" applyProtection="0"/>
    <xf numFmtId="0" fontId="169" fillId="63" borderId="56" applyNumberFormat="0" applyAlignment="0" applyProtection="0"/>
    <xf numFmtId="0" fontId="150" fillId="57" borderId="62">
      <alignment horizontal="left"/>
    </xf>
    <xf numFmtId="0" fontId="2" fillId="78" borderId="57" applyNumberFormat="0" applyFont="0" applyAlignment="0" applyProtection="0"/>
    <xf numFmtId="0" fontId="169" fillId="63" borderId="56" applyNumberFormat="0" applyAlignment="0" applyProtection="0"/>
    <xf numFmtId="0" fontId="169" fillId="63" borderId="56" applyNumberFormat="0" applyAlignment="0" applyProtection="0"/>
    <xf numFmtId="0" fontId="172" fillId="72" borderId="56" applyNumberFormat="0" applyAlignment="0" applyProtection="0"/>
    <xf numFmtId="0" fontId="169" fillId="63" borderId="56" applyNumberFormat="0" applyAlignment="0" applyProtection="0"/>
    <xf numFmtId="0" fontId="180" fillId="63" borderId="56" applyNumberFormat="0" applyAlignment="0" applyProtection="0"/>
    <xf numFmtId="0" fontId="205" fillId="0" borderId="59" applyNumberFormat="0" applyFill="0" applyAlignment="0" applyProtection="0"/>
    <xf numFmtId="0" fontId="2" fillId="78" borderId="57" applyNumberFormat="0" applyFont="0" applyAlignment="0" applyProtection="0"/>
    <xf numFmtId="0" fontId="169" fillId="63" borderId="56" applyNumberFormat="0" applyAlignment="0" applyProtection="0"/>
    <xf numFmtId="0" fontId="172" fillId="72" borderId="56" applyNumberFormat="0" applyAlignment="0" applyProtection="0"/>
    <xf numFmtId="0" fontId="169" fillId="63" borderId="56" applyNumberFormat="0" applyAlignment="0" applyProtection="0"/>
    <xf numFmtId="0" fontId="172" fillId="72" borderId="56" applyNumberFormat="0" applyAlignment="0" applyProtection="0"/>
    <xf numFmtId="0" fontId="191" fillId="56" borderId="60" applyNumberFormat="0">
      <alignment horizontal="center"/>
    </xf>
    <xf numFmtId="0" fontId="2" fillId="78" borderId="57" applyNumberFormat="0" applyFont="0" applyAlignment="0" applyProtection="0"/>
    <xf numFmtId="0" fontId="2" fillId="78" borderId="57" applyNumberFormat="0" applyFont="0" applyAlignment="0" applyProtection="0"/>
    <xf numFmtId="0" fontId="186" fillId="0" borderId="59" applyNumberFormat="0" applyFill="0" applyAlignment="0" applyProtection="0"/>
    <xf numFmtId="0" fontId="186" fillId="0" borderId="59" applyNumberFormat="0" applyFill="0" applyAlignment="0" applyProtection="0"/>
    <xf numFmtId="0" fontId="184" fillId="72" borderId="58" applyNumberFormat="0" applyAlignment="0" applyProtection="0"/>
    <xf numFmtId="0" fontId="169" fillId="63" borderId="56" applyNumberFormat="0" applyAlignment="0" applyProtection="0"/>
    <xf numFmtId="0" fontId="186" fillId="0" borderId="59" applyNumberFormat="0" applyFill="0" applyAlignment="0" applyProtection="0"/>
    <xf numFmtId="0" fontId="181" fillId="72" borderId="58" applyNumberFormat="0" applyAlignment="0" applyProtection="0"/>
    <xf numFmtId="0" fontId="150" fillId="57" borderId="62">
      <alignment horizontal="left"/>
    </xf>
    <xf numFmtId="0" fontId="169" fillId="63" borderId="56" applyNumberFormat="0" applyAlignment="0" applyProtection="0"/>
    <xf numFmtId="0" fontId="181" fillId="72" borderId="58" applyNumberFormat="0" applyAlignment="0" applyProtection="0"/>
    <xf numFmtId="0" fontId="2" fillId="78" borderId="57" applyNumberFormat="0" applyFont="0" applyAlignment="0" applyProtection="0"/>
    <xf numFmtId="0" fontId="184" fillId="72" borderId="58" applyNumberFormat="0" applyAlignment="0" applyProtection="0"/>
    <xf numFmtId="0" fontId="186" fillId="0" borderId="59" applyNumberFormat="0" applyFill="0" applyAlignment="0" applyProtection="0"/>
    <xf numFmtId="0" fontId="181" fillId="72" borderId="58" applyNumberFormat="0" applyAlignment="0" applyProtection="0"/>
    <xf numFmtId="0" fontId="2" fillId="78" borderId="57" applyNumberFormat="0" applyFont="0" applyAlignment="0" applyProtection="0"/>
    <xf numFmtId="0" fontId="169" fillId="63" borderId="56" applyNumberFormat="0" applyAlignment="0" applyProtection="0"/>
    <xf numFmtId="0" fontId="2" fillId="78" borderId="57" applyNumberFormat="0" applyFont="0" applyAlignment="0" applyProtection="0"/>
    <xf numFmtId="0" fontId="2" fillId="78" borderId="57" applyNumberFormat="0" applyFont="0" applyAlignment="0" applyProtection="0"/>
    <xf numFmtId="0" fontId="169" fillId="63" borderId="56" applyNumberFormat="0" applyAlignment="0" applyProtection="0"/>
    <xf numFmtId="0" fontId="181" fillId="72" borderId="58" applyNumberFormat="0" applyAlignment="0" applyProtection="0"/>
    <xf numFmtId="0" fontId="2" fillId="78" borderId="57" applyNumberFormat="0" applyFont="0" applyAlignment="0" applyProtection="0"/>
    <xf numFmtId="0" fontId="172" fillId="72" borderId="56" applyNumberFormat="0" applyAlignment="0" applyProtection="0"/>
    <xf numFmtId="0" fontId="184" fillId="72" borderId="58" applyNumberFormat="0" applyAlignment="0" applyProtection="0"/>
    <xf numFmtId="0" fontId="2" fillId="78" borderId="57" applyNumberFormat="0" applyFont="0" applyAlignment="0" applyProtection="0"/>
    <xf numFmtId="0" fontId="184" fillId="72" borderId="58" applyNumberFormat="0" applyAlignment="0" applyProtection="0"/>
    <xf numFmtId="0" fontId="172" fillId="72" borderId="56" applyNumberFormat="0" applyAlignment="0" applyProtection="0"/>
    <xf numFmtId="0" fontId="186" fillId="0" borderId="59" applyNumberFormat="0" applyFill="0" applyAlignment="0" applyProtection="0"/>
    <xf numFmtId="0" fontId="2" fillId="78" borderId="57" applyNumberFormat="0" applyFont="0" applyAlignment="0" applyProtection="0"/>
    <xf numFmtId="0" fontId="172" fillId="72" borderId="56" applyNumberFormat="0" applyAlignment="0" applyProtection="0"/>
    <xf numFmtId="0" fontId="192" fillId="56" borderId="61"/>
    <xf numFmtId="0" fontId="172" fillId="72" borderId="56" applyNumberFormat="0" applyAlignment="0" applyProtection="0"/>
    <xf numFmtId="0" fontId="150" fillId="57" borderId="62">
      <alignment horizontal="left"/>
    </xf>
    <xf numFmtId="0" fontId="150" fillId="57" borderId="62">
      <alignment horizontal="left"/>
    </xf>
    <xf numFmtId="0" fontId="172" fillId="72" borderId="56" applyNumberFormat="0" applyAlignment="0" applyProtection="0"/>
    <xf numFmtId="0" fontId="181" fillId="72" borderId="58" applyNumberFormat="0" applyAlignment="0" applyProtection="0"/>
    <xf numFmtId="0" fontId="169" fillId="63" borderId="56" applyNumberFormat="0" applyAlignment="0" applyProtection="0"/>
    <xf numFmtId="0" fontId="169" fillId="63" borderId="56" applyNumberFormat="0" applyAlignment="0" applyProtection="0"/>
    <xf numFmtId="0" fontId="2" fillId="78" borderId="57" applyNumberFormat="0" applyFont="0" applyAlignment="0" applyProtection="0"/>
    <xf numFmtId="0" fontId="172" fillId="72" borderId="56" applyNumberFormat="0" applyAlignment="0" applyProtection="0"/>
    <xf numFmtId="0" fontId="2" fillId="80" borderId="63" applyNumberFormat="0" applyFont="0" applyBorder="0" applyProtection="0">
      <alignment horizontal="left" vertical="center"/>
    </xf>
    <xf numFmtId="0" fontId="2" fillId="78" borderId="57" applyNumberFormat="0" applyFont="0" applyAlignment="0" applyProtection="0"/>
    <xf numFmtId="0" fontId="2" fillId="78" borderId="57" applyNumberFormat="0" applyFont="0" applyAlignment="0" applyProtection="0"/>
    <xf numFmtId="0" fontId="171" fillId="72" borderId="56" applyNumberFormat="0" applyAlignment="0" applyProtection="0"/>
    <xf numFmtId="0" fontId="186" fillId="0" borderId="59" applyNumberFormat="0" applyFill="0" applyAlignment="0" applyProtection="0"/>
    <xf numFmtId="0" fontId="181" fillId="72" borderId="58" applyNumberFormat="0" applyAlignment="0" applyProtection="0"/>
    <xf numFmtId="0" fontId="186" fillId="0" borderId="59" applyNumberFormat="0" applyFill="0" applyAlignment="0" applyProtection="0"/>
    <xf numFmtId="0" fontId="181" fillId="72" borderId="58" applyNumberFormat="0" applyAlignment="0" applyProtection="0"/>
    <xf numFmtId="0" fontId="205" fillId="0" borderId="59" applyNumberFormat="0" applyFill="0" applyAlignment="0" applyProtection="0"/>
    <xf numFmtId="0" fontId="169" fillId="63" borderId="56" applyNumberFormat="0" applyAlignment="0" applyProtection="0"/>
    <xf numFmtId="0" fontId="150" fillId="57" borderId="62">
      <alignment horizontal="left"/>
    </xf>
    <xf numFmtId="0" fontId="181" fillId="72" borderId="58" applyNumberFormat="0" applyAlignment="0" applyProtection="0"/>
    <xf numFmtId="0" fontId="192" fillId="56" borderId="61"/>
    <xf numFmtId="0" fontId="2" fillId="78" borderId="57" applyNumberFormat="0" applyFont="0" applyAlignment="0" applyProtection="0"/>
    <xf numFmtId="0" fontId="180" fillId="63" borderId="56" applyNumberFormat="0" applyAlignment="0" applyProtection="0"/>
    <xf numFmtId="0" fontId="191" fillId="56" borderId="60" applyNumberFormat="0">
      <alignment horizontal="center"/>
    </xf>
    <xf numFmtId="0" fontId="169" fillId="63" borderId="56" applyNumberFormat="0" applyAlignment="0" applyProtection="0"/>
    <xf numFmtId="0" fontId="171" fillId="72" borderId="56" applyNumberFormat="0" applyAlignment="0" applyProtection="0"/>
    <xf numFmtId="0" fontId="2" fillId="78" borderId="57" applyNumberFormat="0" applyFont="0" applyAlignment="0" applyProtection="0"/>
    <xf numFmtId="0" fontId="2" fillId="78" borderId="57" applyNumberFormat="0" applyFont="0" applyAlignment="0" applyProtection="0"/>
    <xf numFmtId="0" fontId="169" fillId="63" borderId="56" applyNumberFormat="0" applyAlignment="0" applyProtection="0"/>
    <xf numFmtId="0" fontId="172" fillId="72" borderId="56" applyNumberFormat="0" applyAlignment="0" applyProtection="0"/>
    <xf numFmtId="0" fontId="181" fillId="72" borderId="58" applyNumberFormat="0" applyAlignment="0" applyProtection="0"/>
    <xf numFmtId="0" fontId="2" fillId="78" borderId="57" applyNumberFormat="0" applyFont="0" applyAlignment="0" applyProtection="0"/>
    <xf numFmtId="0" fontId="205" fillId="0" borderId="59" applyNumberFormat="0" applyFill="0" applyAlignment="0" applyProtection="0"/>
    <xf numFmtId="0" fontId="169" fillId="63" borderId="56" applyNumberFormat="0" applyAlignment="0" applyProtection="0"/>
    <xf numFmtId="0" fontId="172" fillId="72" borderId="56" applyNumberFormat="0" applyAlignment="0" applyProtection="0"/>
    <xf numFmtId="0" fontId="181" fillId="72" borderId="58" applyNumberFormat="0" applyAlignment="0" applyProtection="0"/>
    <xf numFmtId="0" fontId="2" fillId="78" borderId="57" applyNumberFormat="0" applyFont="0" applyAlignment="0" applyProtection="0"/>
    <xf numFmtId="0" fontId="169" fillId="63" borderId="56" applyNumberFormat="0" applyAlignment="0" applyProtection="0"/>
    <xf numFmtId="0" fontId="172" fillId="72" borderId="56" applyNumberFormat="0" applyAlignment="0" applyProtection="0"/>
    <xf numFmtId="0" fontId="181" fillId="72" borderId="58" applyNumberFormat="0" applyAlignment="0" applyProtection="0"/>
    <xf numFmtId="0" fontId="180" fillId="63" borderId="56" applyNumberFormat="0" applyAlignment="0" applyProtection="0"/>
    <xf numFmtId="0" fontId="172" fillId="72" borderId="56" applyNumberFormat="0" applyAlignment="0" applyProtection="0"/>
    <xf numFmtId="0" fontId="186" fillId="0" borderId="59" applyNumberFormat="0" applyFill="0" applyAlignment="0" applyProtection="0"/>
    <xf numFmtId="0" fontId="181" fillId="72" borderId="58" applyNumberFormat="0" applyAlignment="0" applyProtection="0"/>
    <xf numFmtId="0" fontId="169" fillId="63" borderId="56" applyNumberFormat="0" applyAlignment="0" applyProtection="0"/>
    <xf numFmtId="0" fontId="2" fillId="78" borderId="57" applyNumberFormat="0" applyFont="0" applyAlignment="0" applyProtection="0"/>
    <xf numFmtId="0" fontId="172" fillId="72" borderId="56" applyNumberFormat="0" applyAlignment="0" applyProtection="0"/>
    <xf numFmtId="0" fontId="169" fillId="63" borderId="56" applyNumberFormat="0" applyAlignment="0" applyProtection="0"/>
    <xf numFmtId="0" fontId="172" fillId="72" borderId="56" applyNumberFormat="0" applyAlignment="0" applyProtection="0"/>
    <xf numFmtId="0" fontId="172" fillId="72" borderId="56" applyNumberFormat="0" applyAlignment="0" applyProtection="0"/>
    <xf numFmtId="0" fontId="180" fillId="63" borderId="56" applyNumberFormat="0" applyAlignment="0" applyProtection="0"/>
    <xf numFmtId="0" fontId="181" fillId="72" borderId="58" applyNumberFormat="0" applyAlignment="0" applyProtection="0"/>
    <xf numFmtId="0" fontId="169" fillId="63" borderId="56" applyNumberFormat="0" applyAlignment="0" applyProtection="0"/>
    <xf numFmtId="0" fontId="150" fillId="57" borderId="62">
      <alignment horizontal="left"/>
    </xf>
    <xf numFmtId="0" fontId="186" fillId="0" borderId="59" applyNumberFormat="0" applyFill="0" applyAlignment="0" applyProtection="0"/>
    <xf numFmtId="0" fontId="184" fillId="72" borderId="58" applyNumberFormat="0" applyAlignment="0" applyProtection="0"/>
    <xf numFmtId="0" fontId="181" fillId="72" borderId="58" applyNumberFormat="0" applyAlignment="0" applyProtection="0"/>
    <xf numFmtId="0" fontId="191" fillId="56" borderId="60" applyNumberFormat="0">
      <alignment horizontal="center"/>
    </xf>
    <xf numFmtId="0" fontId="2" fillId="78" borderId="57" applyNumberFormat="0" applyFont="0" applyAlignment="0" applyProtection="0"/>
    <xf numFmtId="0" fontId="191" fillId="56" borderId="60" applyNumberFormat="0">
      <alignment horizontal="center"/>
    </xf>
    <xf numFmtId="0" fontId="2" fillId="78" borderId="57" applyNumberFormat="0" applyFont="0" applyAlignment="0" applyProtection="0"/>
    <xf numFmtId="0" fontId="181" fillId="72" borderId="58" applyNumberFormat="0" applyAlignment="0" applyProtection="0"/>
    <xf numFmtId="0" fontId="169" fillId="63" borderId="56" applyNumberFormat="0" applyAlignment="0" applyProtection="0"/>
    <xf numFmtId="0" fontId="172" fillId="72" borderId="56" applyNumberFormat="0" applyAlignment="0" applyProtection="0"/>
    <xf numFmtId="0" fontId="172" fillId="72" borderId="56" applyNumberFormat="0" applyAlignment="0" applyProtection="0"/>
    <xf numFmtId="0" fontId="184" fillId="72" borderId="58" applyNumberFormat="0" applyAlignment="0" applyProtection="0"/>
    <xf numFmtId="0" fontId="171" fillId="72" borderId="56" applyNumberFormat="0" applyAlignment="0" applyProtection="0"/>
    <xf numFmtId="0" fontId="192" fillId="56" borderId="61"/>
    <xf numFmtId="0" fontId="2" fillId="78" borderId="57" applyNumberFormat="0" applyFont="0" applyAlignment="0" applyProtection="0"/>
    <xf numFmtId="0" fontId="169" fillId="63" borderId="56" applyNumberFormat="0" applyAlignment="0" applyProtection="0"/>
    <xf numFmtId="0" fontId="172" fillId="72" borderId="56" applyNumberFormat="0" applyAlignment="0" applyProtection="0"/>
    <xf numFmtId="0" fontId="2" fillId="78" borderId="57" applyNumberFormat="0" applyFont="0" applyAlignment="0" applyProtection="0"/>
    <xf numFmtId="0" fontId="172" fillId="72" borderId="56" applyNumberFormat="0" applyAlignment="0" applyProtection="0"/>
    <xf numFmtId="0" fontId="181" fillId="72" borderId="58" applyNumberFormat="0" applyAlignment="0" applyProtection="0"/>
    <xf numFmtId="0" fontId="172" fillId="72" borderId="56" applyNumberFormat="0" applyAlignment="0" applyProtection="0"/>
    <xf numFmtId="0" fontId="2" fillId="78" borderId="57" applyNumberFormat="0" applyFont="0" applyAlignment="0" applyProtection="0"/>
    <xf numFmtId="0" fontId="2" fillId="78" borderId="57" applyNumberFormat="0" applyFont="0" applyAlignment="0" applyProtection="0"/>
    <xf numFmtId="0" fontId="169" fillId="63" borderId="56" applyNumberFormat="0" applyAlignment="0" applyProtection="0"/>
    <xf numFmtId="0" fontId="172" fillId="72" borderId="56" applyNumberFormat="0" applyAlignment="0" applyProtection="0"/>
    <xf numFmtId="0" fontId="192" fillId="56" borderId="61"/>
    <xf numFmtId="0" fontId="172" fillId="72" borderId="56" applyNumberFormat="0" applyAlignment="0" applyProtection="0"/>
    <xf numFmtId="0" fontId="184" fillId="72" borderId="58" applyNumberFormat="0" applyAlignment="0" applyProtection="0"/>
    <xf numFmtId="0" fontId="2" fillId="78" borderId="57" applyNumberFormat="0" applyFont="0" applyAlignment="0" applyProtection="0"/>
    <xf numFmtId="0" fontId="186" fillId="0" borderId="59" applyNumberFormat="0" applyFill="0" applyAlignment="0" applyProtection="0"/>
    <xf numFmtId="0" fontId="181" fillId="72" borderId="58" applyNumberFormat="0" applyAlignment="0" applyProtection="0"/>
    <xf numFmtId="0" fontId="2" fillId="78" borderId="57" applyNumberFormat="0" applyFont="0" applyAlignment="0" applyProtection="0"/>
    <xf numFmtId="0" fontId="169" fillId="63" borderId="56" applyNumberFormat="0" applyAlignment="0" applyProtection="0"/>
    <xf numFmtId="0" fontId="172" fillId="72" borderId="56" applyNumberFormat="0" applyAlignment="0" applyProtection="0"/>
    <xf numFmtId="0" fontId="172" fillId="72" borderId="56" applyNumberFormat="0" applyAlignment="0" applyProtection="0"/>
    <xf numFmtId="0" fontId="172" fillId="72" borderId="56" applyNumberFormat="0" applyAlignment="0" applyProtection="0"/>
    <xf numFmtId="0" fontId="191" fillId="56" borderId="60" applyNumberFormat="0">
      <alignment horizontal="center"/>
    </xf>
    <xf numFmtId="0" fontId="169" fillId="63" borderId="56" applyNumberFormat="0" applyAlignment="0" applyProtection="0"/>
    <xf numFmtId="0" fontId="191" fillId="56" borderId="60" applyNumberFormat="0">
      <alignment horizontal="center"/>
    </xf>
    <xf numFmtId="0" fontId="184" fillId="72" borderId="58" applyNumberFormat="0" applyAlignment="0" applyProtection="0"/>
    <xf numFmtId="0" fontId="186" fillId="0" borderId="59" applyNumberFormat="0" applyFill="0" applyAlignment="0" applyProtection="0"/>
    <xf numFmtId="0" fontId="181" fillId="72" borderId="58" applyNumberFormat="0" applyAlignment="0" applyProtection="0"/>
    <xf numFmtId="0" fontId="169" fillId="63" borderId="56" applyNumberFormat="0" applyAlignment="0" applyProtection="0"/>
    <xf numFmtId="0" fontId="172" fillId="72" borderId="56" applyNumberFormat="0" applyAlignment="0" applyProtection="0"/>
    <xf numFmtId="0" fontId="181" fillId="72" borderId="58" applyNumberFormat="0" applyAlignment="0" applyProtection="0"/>
    <xf numFmtId="0" fontId="169" fillId="63" borderId="56" applyNumberFormat="0" applyAlignment="0" applyProtection="0"/>
    <xf numFmtId="0" fontId="2" fillId="78" borderId="57" applyNumberFormat="0" applyFont="0" applyAlignment="0" applyProtection="0"/>
    <xf numFmtId="0" fontId="181" fillId="72" borderId="58" applyNumberFormat="0" applyAlignment="0" applyProtection="0"/>
    <xf numFmtId="0" fontId="2" fillId="78" borderId="57" applyNumberFormat="0" applyFont="0" applyAlignment="0" applyProtection="0"/>
    <xf numFmtId="0" fontId="181" fillId="72" borderId="58" applyNumberFormat="0" applyAlignment="0" applyProtection="0"/>
    <xf numFmtId="0" fontId="172" fillId="72" borderId="56" applyNumberFormat="0" applyAlignment="0" applyProtection="0"/>
    <xf numFmtId="0" fontId="186" fillId="0" borderId="59" applyNumberFormat="0" applyFill="0" applyAlignment="0" applyProtection="0"/>
    <xf numFmtId="0" fontId="191" fillId="56" borderId="60" applyNumberFormat="0">
      <alignment horizontal="center"/>
    </xf>
    <xf numFmtId="0" fontId="2" fillId="78" borderId="57" applyNumberFormat="0" applyFont="0" applyAlignment="0" applyProtection="0"/>
    <xf numFmtId="0" fontId="186" fillId="0" borderId="59" applyNumberFormat="0" applyFill="0" applyAlignment="0" applyProtection="0"/>
    <xf numFmtId="0" fontId="205" fillId="0" borderId="59" applyNumberFormat="0" applyFill="0" applyAlignment="0" applyProtection="0"/>
    <xf numFmtId="0" fontId="205" fillId="0" borderId="59" applyNumberFormat="0" applyFill="0" applyAlignment="0" applyProtection="0"/>
    <xf numFmtId="0" fontId="2" fillId="78" borderId="57" applyNumberFormat="0" applyFont="0" applyAlignment="0" applyProtection="0"/>
    <xf numFmtId="0" fontId="181" fillId="72" borderId="58" applyNumberFormat="0" applyAlignment="0" applyProtection="0"/>
    <xf numFmtId="0" fontId="205" fillId="0" borderId="59" applyNumberFormat="0" applyFill="0" applyAlignment="0" applyProtection="0"/>
    <xf numFmtId="0" fontId="180" fillId="63" borderId="56" applyNumberFormat="0" applyAlignment="0" applyProtection="0"/>
    <xf numFmtId="0" fontId="150" fillId="57" borderId="62">
      <alignment horizontal="left"/>
    </xf>
    <xf numFmtId="0" fontId="2" fillId="78" borderId="57" applyNumberFormat="0" applyFont="0" applyAlignment="0" applyProtection="0"/>
    <xf numFmtId="0" fontId="172" fillId="72" borderId="56" applyNumberFormat="0" applyAlignment="0" applyProtection="0"/>
    <xf numFmtId="0" fontId="169" fillId="63" borderId="56" applyNumberFormat="0" applyAlignment="0" applyProtection="0"/>
    <xf numFmtId="0" fontId="184" fillId="72" borderId="58" applyNumberFormat="0" applyAlignment="0" applyProtection="0"/>
    <xf numFmtId="0" fontId="191" fillId="56" borderId="60" applyNumberFormat="0">
      <alignment horizontal="center"/>
    </xf>
    <xf numFmtId="0" fontId="181" fillId="72" borderId="58" applyNumberFormat="0" applyAlignment="0" applyProtection="0"/>
    <xf numFmtId="0" fontId="180" fillId="63" borderId="56" applyNumberFormat="0" applyAlignment="0" applyProtection="0"/>
    <xf numFmtId="0" fontId="169" fillId="63" borderId="56" applyNumberFormat="0" applyAlignment="0" applyProtection="0"/>
    <xf numFmtId="0" fontId="171" fillId="72" borderId="56" applyNumberFormat="0" applyAlignment="0" applyProtection="0"/>
    <xf numFmtId="0" fontId="191" fillId="56" borderId="60" applyNumberFormat="0">
      <alignment horizontal="center"/>
    </xf>
    <xf numFmtId="0" fontId="2" fillId="78" borderId="57" applyNumberFormat="0" applyFont="0" applyAlignment="0" applyProtection="0"/>
    <xf numFmtId="0" fontId="191" fillId="56" borderId="60" applyNumberFormat="0">
      <alignment horizontal="center"/>
    </xf>
    <xf numFmtId="0" fontId="181" fillId="72" borderId="58" applyNumberFormat="0" applyAlignment="0" applyProtection="0"/>
    <xf numFmtId="0" fontId="169" fillId="63" borderId="56" applyNumberFormat="0" applyAlignment="0" applyProtection="0"/>
    <xf numFmtId="0" fontId="205" fillId="0" borderId="59" applyNumberFormat="0" applyFill="0" applyAlignment="0" applyProtection="0"/>
    <xf numFmtId="0" fontId="172" fillId="72" borderId="56" applyNumberFormat="0" applyAlignment="0" applyProtection="0"/>
    <xf numFmtId="0" fontId="2" fillId="78" borderId="57" applyNumberFormat="0" applyFont="0" applyAlignment="0" applyProtection="0"/>
    <xf numFmtId="0" fontId="205" fillId="0" borderId="59" applyNumberFormat="0" applyFill="0" applyAlignment="0" applyProtection="0"/>
    <xf numFmtId="0" fontId="192" fillId="56" borderId="61"/>
    <xf numFmtId="0" fontId="2" fillId="78" borderId="57" applyNumberFormat="0" applyFont="0" applyAlignment="0" applyProtection="0"/>
    <xf numFmtId="0" fontId="172" fillId="72" borderId="56" applyNumberFormat="0" applyAlignment="0" applyProtection="0"/>
    <xf numFmtId="0" fontId="181" fillId="72" borderId="58" applyNumberFormat="0" applyAlignment="0" applyProtection="0"/>
    <xf numFmtId="0" fontId="2" fillId="78" borderId="57" applyNumberFormat="0" applyFont="0" applyAlignment="0" applyProtection="0"/>
    <xf numFmtId="0" fontId="172" fillId="72" borderId="56" applyNumberFormat="0" applyAlignment="0" applyProtection="0"/>
    <xf numFmtId="0" fontId="191" fillId="56" borderId="60" applyNumberFormat="0">
      <alignment horizontal="center"/>
    </xf>
    <xf numFmtId="0" fontId="172" fillId="72" borderId="56" applyNumberFormat="0" applyAlignment="0" applyProtection="0"/>
    <xf numFmtId="0" fontId="172" fillId="72" borderId="56" applyNumberFormat="0" applyAlignment="0" applyProtection="0"/>
    <xf numFmtId="0" fontId="169" fillId="63" borderId="56" applyNumberFormat="0" applyAlignment="0" applyProtection="0"/>
    <xf numFmtId="0" fontId="2" fillId="78" borderId="57" applyNumberFormat="0" applyFont="0" applyAlignment="0" applyProtection="0"/>
    <xf numFmtId="0" fontId="2" fillId="78" borderId="57" applyNumberFormat="0" applyFont="0" applyAlignment="0" applyProtection="0"/>
    <xf numFmtId="0" fontId="172" fillId="72" borderId="56" applyNumberFormat="0" applyAlignment="0" applyProtection="0"/>
    <xf numFmtId="0" fontId="169" fillId="63" borderId="56" applyNumberFormat="0" applyAlignment="0" applyProtection="0"/>
    <xf numFmtId="0" fontId="180" fillId="63" borderId="56" applyNumberFormat="0" applyAlignment="0" applyProtection="0"/>
    <xf numFmtId="0" fontId="172" fillId="72" borderId="56" applyNumberFormat="0" applyAlignment="0" applyProtection="0"/>
    <xf numFmtId="0" fontId="169" fillId="63" borderId="56" applyNumberFormat="0" applyAlignment="0" applyProtection="0"/>
    <xf numFmtId="0" fontId="169" fillId="63" borderId="56" applyNumberFormat="0" applyAlignment="0" applyProtection="0"/>
    <xf numFmtId="0" fontId="186" fillId="0" borderId="59" applyNumberFormat="0" applyFill="0" applyAlignment="0" applyProtection="0"/>
    <xf numFmtId="0" fontId="150" fillId="57" borderId="62">
      <alignment horizontal="left"/>
    </xf>
    <xf numFmtId="0" fontId="2" fillId="78" borderId="57" applyNumberFormat="0" applyFont="0" applyAlignment="0" applyProtection="0"/>
    <xf numFmtId="0" fontId="186" fillId="0" borderId="59" applyNumberFormat="0" applyFill="0" applyAlignment="0" applyProtection="0"/>
    <xf numFmtId="0" fontId="186" fillId="0" borderId="59" applyNumberFormat="0" applyFill="0" applyAlignment="0" applyProtection="0"/>
    <xf numFmtId="0" fontId="181" fillId="72" borderId="58" applyNumberFormat="0" applyAlignment="0" applyProtection="0"/>
    <xf numFmtId="0" fontId="2" fillId="78" borderId="57" applyNumberFormat="0" applyFont="0" applyAlignment="0" applyProtection="0"/>
    <xf numFmtId="0" fontId="186" fillId="0" borderId="59" applyNumberFormat="0" applyFill="0" applyAlignment="0" applyProtection="0"/>
    <xf numFmtId="0" fontId="172" fillId="72" borderId="56" applyNumberFormat="0" applyAlignment="0" applyProtection="0"/>
    <xf numFmtId="0" fontId="169" fillId="63" borderId="56" applyNumberFormat="0" applyAlignment="0" applyProtection="0"/>
    <xf numFmtId="0" fontId="2" fillId="78" borderId="57" applyNumberFormat="0" applyFont="0" applyAlignment="0" applyProtection="0"/>
    <xf numFmtId="0" fontId="172" fillId="72" borderId="56" applyNumberFormat="0" applyAlignment="0" applyProtection="0"/>
    <xf numFmtId="0" fontId="186" fillId="0" borderId="59" applyNumberFormat="0" applyFill="0" applyAlignment="0" applyProtection="0"/>
    <xf numFmtId="0" fontId="181" fillId="72" borderId="58" applyNumberFormat="0" applyAlignment="0" applyProtection="0"/>
    <xf numFmtId="0" fontId="191" fillId="56" borderId="60" applyNumberFormat="0">
      <alignment horizontal="center"/>
    </xf>
    <xf numFmtId="0" fontId="186" fillId="0" borderId="59" applyNumberFormat="0" applyFill="0" applyAlignment="0" applyProtection="0"/>
    <xf numFmtId="0" fontId="184" fillId="72" borderId="58" applyNumberFormat="0" applyAlignment="0" applyProtection="0"/>
    <xf numFmtId="0" fontId="181" fillId="72" borderId="58" applyNumberFormat="0" applyAlignment="0" applyProtection="0"/>
    <xf numFmtId="0" fontId="169" fillId="63" borderId="56" applyNumberFormat="0" applyAlignment="0" applyProtection="0"/>
    <xf numFmtId="0" fontId="181" fillId="72" borderId="58" applyNumberFormat="0" applyAlignment="0" applyProtection="0"/>
    <xf numFmtId="0" fontId="205" fillId="0" borderId="59" applyNumberFormat="0" applyFill="0" applyAlignment="0" applyProtection="0"/>
    <xf numFmtId="0" fontId="2" fillId="78" borderId="57" applyNumberFormat="0" applyFont="0" applyAlignment="0" applyProtection="0"/>
    <xf numFmtId="0" fontId="2" fillId="78" borderId="57" applyNumberFormat="0" applyFont="0" applyAlignment="0" applyProtection="0"/>
    <xf numFmtId="0" fontId="172" fillId="72" borderId="56" applyNumberFormat="0" applyAlignment="0" applyProtection="0"/>
    <xf numFmtId="0" fontId="2" fillId="78" borderId="57" applyNumberFormat="0" applyFont="0" applyAlignment="0" applyProtection="0"/>
    <xf numFmtId="0" fontId="184" fillId="72" borderId="58" applyNumberFormat="0" applyAlignment="0" applyProtection="0"/>
    <xf numFmtId="0" fontId="184" fillId="72" borderId="58" applyNumberFormat="0" applyAlignment="0" applyProtection="0"/>
    <xf numFmtId="0" fontId="181" fillId="72" borderId="58" applyNumberFormat="0" applyAlignment="0" applyProtection="0"/>
    <xf numFmtId="0" fontId="180" fillId="63" borderId="56" applyNumberFormat="0" applyAlignment="0" applyProtection="0"/>
    <xf numFmtId="0" fontId="172" fillId="72" borderId="56" applyNumberFormat="0" applyAlignment="0" applyProtection="0"/>
    <xf numFmtId="0" fontId="169" fillId="63" borderId="56" applyNumberFormat="0" applyAlignment="0" applyProtection="0"/>
    <xf numFmtId="0" fontId="205" fillId="0" borderId="59" applyNumberFormat="0" applyFill="0" applyAlignment="0" applyProtection="0"/>
    <xf numFmtId="0" fontId="169" fillId="63" borderId="56" applyNumberFormat="0" applyAlignment="0" applyProtection="0"/>
    <xf numFmtId="0" fontId="2" fillId="78" borderId="57" applyNumberFormat="0" applyFont="0" applyAlignment="0" applyProtection="0"/>
    <xf numFmtId="0" fontId="2" fillId="78" borderId="57" applyNumberFormat="0" applyFont="0" applyAlignment="0" applyProtection="0"/>
    <xf numFmtId="0" fontId="169" fillId="63" borderId="56" applyNumberFormat="0" applyAlignment="0" applyProtection="0"/>
    <xf numFmtId="0" fontId="181" fillId="72" borderId="58" applyNumberFormat="0" applyAlignment="0" applyProtection="0"/>
    <xf numFmtId="0" fontId="205" fillId="0" borderId="59" applyNumberFormat="0" applyFill="0" applyAlignment="0" applyProtection="0"/>
    <xf numFmtId="0" fontId="2" fillId="78" borderId="57" applyNumberFormat="0" applyFont="0" applyAlignment="0" applyProtection="0"/>
    <xf numFmtId="0" fontId="171" fillId="72" borderId="56" applyNumberFormat="0" applyAlignment="0" applyProtection="0"/>
    <xf numFmtId="0" fontId="181" fillId="72" borderId="58" applyNumberFormat="0" applyAlignment="0" applyProtection="0"/>
    <xf numFmtId="0" fontId="181" fillId="72" borderId="58" applyNumberFormat="0" applyAlignment="0" applyProtection="0"/>
    <xf numFmtId="0" fontId="186" fillId="0" borderId="59" applyNumberFormat="0" applyFill="0" applyAlignment="0" applyProtection="0"/>
    <xf numFmtId="0" fontId="172" fillId="72" borderId="56" applyNumberFormat="0" applyAlignment="0" applyProtection="0"/>
    <xf numFmtId="0" fontId="172" fillId="72" borderId="56" applyNumberFormat="0" applyAlignment="0" applyProtection="0"/>
    <xf numFmtId="0" fontId="169" fillId="63" borderId="56" applyNumberFormat="0" applyAlignment="0" applyProtection="0"/>
    <xf numFmtId="0" fontId="171" fillId="72" borderId="56" applyNumberFormat="0" applyAlignment="0" applyProtection="0"/>
    <xf numFmtId="0" fontId="2" fillId="78" borderId="57" applyNumberFormat="0" applyFont="0" applyAlignment="0" applyProtection="0"/>
    <xf numFmtId="0" fontId="2" fillId="78" borderId="57" applyNumberFormat="0" applyFont="0" applyAlignment="0" applyProtection="0"/>
    <xf numFmtId="0" fontId="186" fillId="0" borderId="59" applyNumberFormat="0" applyFill="0" applyAlignment="0" applyProtection="0"/>
    <xf numFmtId="0" fontId="172" fillId="72" borderId="56" applyNumberFormat="0" applyAlignment="0" applyProtection="0"/>
    <xf numFmtId="0" fontId="192" fillId="56" borderId="61"/>
    <xf numFmtId="0" fontId="150" fillId="57" borderId="62">
      <alignment horizontal="left"/>
    </xf>
    <xf numFmtId="0" fontId="169" fillId="63" borderId="56" applyNumberFormat="0" applyAlignment="0" applyProtection="0"/>
    <xf numFmtId="0" fontId="169" fillId="63" borderId="56" applyNumberFormat="0" applyAlignment="0" applyProtection="0"/>
    <xf numFmtId="0" fontId="2" fillId="78" borderId="57" applyNumberFormat="0" applyFont="0" applyAlignment="0" applyProtection="0"/>
    <xf numFmtId="0" fontId="2" fillId="78" borderId="57" applyNumberFormat="0" applyFont="0" applyAlignment="0" applyProtection="0"/>
    <xf numFmtId="0" fontId="169" fillId="63" borderId="56" applyNumberFormat="0" applyAlignment="0" applyProtection="0"/>
    <xf numFmtId="0" fontId="205" fillId="0" borderId="59" applyNumberFormat="0" applyFill="0" applyAlignment="0" applyProtection="0"/>
    <xf numFmtId="0" fontId="181" fillId="72" borderId="58" applyNumberFormat="0" applyAlignment="0" applyProtection="0"/>
    <xf numFmtId="0" fontId="171" fillId="72" borderId="56" applyNumberFormat="0" applyAlignment="0" applyProtection="0"/>
    <xf numFmtId="0" fontId="2" fillId="78" borderId="57" applyNumberFormat="0" applyFont="0" applyAlignment="0" applyProtection="0"/>
    <xf numFmtId="0" fontId="169" fillId="63" borderId="56" applyNumberFormat="0" applyAlignment="0" applyProtection="0"/>
    <xf numFmtId="0" fontId="181" fillId="72" borderId="58" applyNumberFormat="0" applyAlignment="0" applyProtection="0"/>
    <xf numFmtId="0" fontId="186" fillId="0" borderId="59" applyNumberFormat="0" applyFill="0" applyAlignment="0" applyProtection="0"/>
    <xf numFmtId="0" fontId="181" fillId="72" borderId="58" applyNumberFormat="0" applyAlignment="0" applyProtection="0"/>
    <xf numFmtId="0" fontId="2" fillId="78" borderId="57" applyNumberFormat="0" applyFont="0" applyAlignment="0" applyProtection="0"/>
    <xf numFmtId="0" fontId="169" fillId="63" borderId="56" applyNumberFormat="0" applyAlignment="0" applyProtection="0"/>
    <xf numFmtId="0" fontId="2" fillId="78" borderId="57" applyNumberFormat="0" applyFont="0" applyAlignment="0" applyProtection="0"/>
    <xf numFmtId="0" fontId="169" fillId="63" borderId="56" applyNumberFormat="0" applyAlignment="0" applyProtection="0"/>
    <xf numFmtId="0" fontId="169" fillId="63" borderId="56" applyNumberFormat="0" applyAlignment="0" applyProtection="0"/>
    <xf numFmtId="0" fontId="181" fillId="72" borderId="58" applyNumberFormat="0" applyAlignment="0" applyProtection="0"/>
    <xf numFmtId="0" fontId="181" fillId="72" borderId="58" applyNumberFormat="0" applyAlignment="0" applyProtection="0"/>
    <xf numFmtId="0" fontId="205" fillId="0" borderId="59" applyNumberFormat="0" applyFill="0" applyAlignment="0" applyProtection="0"/>
    <xf numFmtId="0" fontId="191" fillId="56" borderId="60" applyNumberFormat="0">
      <alignment horizontal="center"/>
    </xf>
    <xf numFmtId="0" fontId="172" fillId="72" borderId="56" applyNumberFormat="0" applyAlignment="0" applyProtection="0"/>
    <xf numFmtId="0" fontId="191" fillId="56" borderId="60" applyNumberFormat="0">
      <alignment horizontal="center"/>
    </xf>
    <xf numFmtId="0" fontId="172" fillId="72" borderId="56" applyNumberFormat="0" applyAlignment="0" applyProtection="0"/>
    <xf numFmtId="0" fontId="181" fillId="72" borderId="58" applyNumberFormat="0" applyAlignment="0" applyProtection="0"/>
    <xf numFmtId="0" fontId="191" fillId="56" borderId="60" applyNumberFormat="0">
      <alignment horizontal="center"/>
    </xf>
    <xf numFmtId="0" fontId="2" fillId="78" borderId="57" applyNumberFormat="0" applyFont="0" applyAlignment="0" applyProtection="0"/>
    <xf numFmtId="0" fontId="172" fillId="72" borderId="56" applyNumberFormat="0" applyAlignment="0" applyProtection="0"/>
    <xf numFmtId="0" fontId="191" fillId="56" borderId="60" applyNumberFormat="0">
      <alignment horizontal="center"/>
    </xf>
    <xf numFmtId="0" fontId="2" fillId="78" borderId="57" applyNumberFormat="0" applyFont="0" applyAlignment="0" applyProtection="0"/>
    <xf numFmtId="0" fontId="2" fillId="78" borderId="57" applyNumberFormat="0" applyFont="0" applyAlignment="0" applyProtection="0"/>
    <xf numFmtId="0" fontId="169" fillId="63" borderId="56" applyNumberFormat="0" applyAlignment="0" applyProtection="0"/>
    <xf numFmtId="0" fontId="171" fillId="72" borderId="56" applyNumberFormat="0" applyAlignment="0" applyProtection="0"/>
    <xf numFmtId="0" fontId="2" fillId="78" borderId="57" applyNumberFormat="0" applyFont="0" applyAlignment="0" applyProtection="0"/>
    <xf numFmtId="0" fontId="169" fillId="63" borderId="56" applyNumberFormat="0" applyAlignment="0" applyProtection="0"/>
    <xf numFmtId="0" fontId="169" fillId="63" borderId="56" applyNumberFormat="0" applyAlignment="0" applyProtection="0"/>
    <xf numFmtId="0" fontId="180" fillId="63" borderId="56" applyNumberFormat="0" applyAlignment="0" applyProtection="0"/>
    <xf numFmtId="0" fontId="2" fillId="78" borderId="57" applyNumberFormat="0" applyFont="0" applyAlignment="0" applyProtection="0"/>
    <xf numFmtId="0" fontId="181" fillId="72" borderId="58" applyNumberFormat="0" applyAlignment="0" applyProtection="0"/>
    <xf numFmtId="0" fontId="169" fillId="63" borderId="56" applyNumberFormat="0" applyAlignment="0" applyProtection="0"/>
    <xf numFmtId="0" fontId="171" fillId="72" borderId="56" applyNumberFormat="0" applyAlignment="0" applyProtection="0"/>
    <xf numFmtId="0" fontId="191" fillId="56" borderId="60" applyNumberFormat="0">
      <alignment horizontal="center"/>
    </xf>
    <xf numFmtId="0" fontId="171" fillId="72" borderId="56" applyNumberFormat="0" applyAlignment="0" applyProtection="0"/>
    <xf numFmtId="0" fontId="171" fillId="72" borderId="56" applyNumberFormat="0" applyAlignment="0" applyProtection="0"/>
    <xf numFmtId="0" fontId="172" fillId="72" borderId="56" applyNumberFormat="0" applyAlignment="0" applyProtection="0"/>
    <xf numFmtId="0" fontId="180" fillId="63" borderId="56" applyNumberFormat="0" applyAlignment="0" applyProtection="0"/>
    <xf numFmtId="0" fontId="2" fillId="78" borderId="57" applyNumberFormat="0" applyFont="0" applyAlignment="0" applyProtection="0"/>
    <xf numFmtId="0" fontId="172" fillId="72" borderId="56" applyNumberFormat="0" applyAlignment="0" applyProtection="0"/>
    <xf numFmtId="0" fontId="191" fillId="56" borderId="60" applyNumberFormat="0">
      <alignment horizontal="center"/>
    </xf>
    <xf numFmtId="0" fontId="169" fillId="63" borderId="56" applyNumberFormat="0" applyAlignment="0" applyProtection="0"/>
    <xf numFmtId="0" fontId="150" fillId="57" borderId="62">
      <alignment horizontal="left"/>
    </xf>
    <xf numFmtId="0" fontId="181" fillId="72" borderId="58" applyNumberFormat="0" applyAlignment="0" applyProtection="0"/>
    <xf numFmtId="0" fontId="2" fillId="78" borderId="57" applyNumberFormat="0" applyFont="0" applyAlignment="0" applyProtection="0"/>
    <xf numFmtId="0" fontId="172" fillId="72" borderId="56" applyNumberFormat="0" applyAlignment="0" applyProtection="0"/>
    <xf numFmtId="0" fontId="172" fillId="72" borderId="56" applyNumberFormat="0" applyAlignment="0" applyProtection="0"/>
    <xf numFmtId="0" fontId="172" fillId="72" borderId="56" applyNumberFormat="0" applyAlignment="0" applyProtection="0"/>
    <xf numFmtId="0" fontId="184" fillId="72" borderId="58" applyNumberFormat="0" applyAlignment="0" applyProtection="0"/>
    <xf numFmtId="0" fontId="169" fillId="63" borderId="56" applyNumberFormat="0" applyAlignment="0" applyProtection="0"/>
    <xf numFmtId="0" fontId="2" fillId="78" borderId="57" applyNumberFormat="0" applyFont="0" applyAlignment="0" applyProtection="0"/>
    <xf numFmtId="0" fontId="169" fillId="63" borderId="56" applyNumberFormat="0" applyAlignment="0" applyProtection="0"/>
    <xf numFmtId="0" fontId="192" fillId="56" borderId="61"/>
    <xf numFmtId="0" fontId="192" fillId="56" borderId="61"/>
    <xf numFmtId="0" fontId="2" fillId="78" borderId="57" applyNumberFormat="0" applyFont="0" applyAlignment="0" applyProtection="0"/>
    <xf numFmtId="0" fontId="186" fillId="0" borderId="59" applyNumberFormat="0" applyFill="0" applyAlignment="0" applyProtection="0"/>
    <xf numFmtId="0" fontId="181" fillId="72" borderId="58" applyNumberFormat="0" applyAlignment="0" applyProtection="0"/>
    <xf numFmtId="0" fontId="172" fillId="72" borderId="56" applyNumberFormat="0" applyAlignment="0" applyProtection="0"/>
    <xf numFmtId="0" fontId="150" fillId="57" borderId="62">
      <alignment horizontal="left"/>
    </xf>
    <xf numFmtId="0" fontId="181" fillId="72" borderId="58" applyNumberFormat="0" applyAlignment="0" applyProtection="0"/>
    <xf numFmtId="0" fontId="2" fillId="78" borderId="57" applyNumberFormat="0" applyFont="0" applyAlignment="0" applyProtection="0"/>
    <xf numFmtId="0" fontId="181" fillId="72" borderId="58" applyNumberFormat="0" applyAlignment="0" applyProtection="0"/>
    <xf numFmtId="0" fontId="191" fillId="56" borderId="60" applyNumberFormat="0">
      <alignment horizontal="center"/>
    </xf>
    <xf numFmtId="0" fontId="172" fillId="72" borderId="56" applyNumberFormat="0" applyAlignment="0" applyProtection="0"/>
    <xf numFmtId="0" fontId="172" fillId="72" borderId="56" applyNumberFormat="0" applyAlignment="0" applyProtection="0"/>
    <xf numFmtId="0" fontId="2" fillId="78" borderId="57" applyNumberFormat="0" applyFont="0" applyAlignment="0" applyProtection="0"/>
    <xf numFmtId="0" fontId="2" fillId="78" borderId="57" applyNumberFormat="0" applyFont="0" applyAlignment="0" applyProtection="0"/>
    <xf numFmtId="0" fontId="2" fillId="78" borderId="57" applyNumberFormat="0" applyFont="0" applyAlignment="0" applyProtection="0"/>
    <xf numFmtId="0" fontId="172" fillId="72" borderId="56" applyNumberFormat="0" applyAlignment="0" applyProtection="0"/>
    <xf numFmtId="0" fontId="169" fillId="63" borderId="56" applyNumberFormat="0" applyAlignment="0" applyProtection="0"/>
    <xf numFmtId="0" fontId="2" fillId="78" borderId="57" applyNumberFormat="0" applyFont="0" applyAlignment="0" applyProtection="0"/>
    <xf numFmtId="0" fontId="2" fillId="78" borderId="57" applyNumberFormat="0" applyFont="0" applyAlignment="0" applyProtection="0"/>
    <xf numFmtId="0" fontId="181" fillId="72" borderId="58" applyNumberFormat="0" applyAlignment="0" applyProtection="0"/>
    <xf numFmtId="0" fontId="181" fillId="72" borderId="58" applyNumberFormat="0" applyAlignment="0" applyProtection="0"/>
    <xf numFmtId="0" fontId="181" fillId="72" borderId="58" applyNumberFormat="0" applyAlignment="0" applyProtection="0"/>
    <xf numFmtId="0" fontId="180" fillId="63" borderId="56" applyNumberFormat="0" applyAlignment="0" applyProtection="0"/>
    <xf numFmtId="0" fontId="181" fillId="72" borderId="58" applyNumberFormat="0" applyAlignment="0" applyProtection="0"/>
    <xf numFmtId="0" fontId="180" fillId="63" borderId="56" applyNumberFormat="0" applyAlignment="0" applyProtection="0"/>
    <xf numFmtId="0" fontId="169" fillId="63" borderId="56" applyNumberFormat="0" applyAlignment="0" applyProtection="0"/>
    <xf numFmtId="0" fontId="171" fillId="72" borderId="56" applyNumberFormat="0" applyAlignment="0" applyProtection="0"/>
    <xf numFmtId="0" fontId="172" fillId="72" borderId="56" applyNumberFormat="0" applyAlignment="0" applyProtection="0"/>
    <xf numFmtId="0" fontId="169" fillId="63" borderId="56" applyNumberFormat="0" applyAlignment="0" applyProtection="0"/>
    <xf numFmtId="0" fontId="180" fillId="63" borderId="56" applyNumberFormat="0" applyAlignment="0" applyProtection="0"/>
    <xf numFmtId="0" fontId="2" fillId="78" borderId="57" applyNumberFormat="0" applyFont="0" applyAlignment="0" applyProtection="0"/>
    <xf numFmtId="0" fontId="181" fillId="72" borderId="58" applyNumberFormat="0" applyAlignment="0" applyProtection="0"/>
    <xf numFmtId="0" fontId="2" fillId="78" borderId="57" applyNumberFormat="0" applyFont="0" applyAlignment="0" applyProtection="0"/>
    <xf numFmtId="0" fontId="184" fillId="72" borderId="58" applyNumberFormat="0" applyAlignment="0" applyProtection="0"/>
    <xf numFmtId="0" fontId="181" fillId="72" borderId="58" applyNumberFormat="0" applyAlignment="0" applyProtection="0"/>
    <xf numFmtId="0" fontId="172" fillId="72" borderId="56" applyNumberFormat="0" applyAlignment="0" applyProtection="0"/>
    <xf numFmtId="0" fontId="186" fillId="0" borderId="59" applyNumberFormat="0" applyFill="0" applyAlignment="0" applyProtection="0"/>
    <xf numFmtId="0" fontId="191" fillId="56" borderId="60" applyNumberFormat="0">
      <alignment horizontal="center"/>
    </xf>
    <xf numFmtId="0" fontId="181" fillId="72" borderId="58" applyNumberFormat="0" applyAlignment="0" applyProtection="0"/>
    <xf numFmtId="0" fontId="181" fillId="72" borderId="58" applyNumberFormat="0" applyAlignment="0" applyProtection="0"/>
    <xf numFmtId="0" fontId="169" fillId="63" borderId="56" applyNumberFormat="0" applyAlignment="0" applyProtection="0"/>
    <xf numFmtId="0" fontId="150" fillId="57" borderId="62">
      <alignment horizontal="left"/>
    </xf>
    <xf numFmtId="0" fontId="2" fillId="78" borderId="57" applyNumberFormat="0" applyFont="0" applyAlignment="0" applyProtection="0"/>
    <xf numFmtId="0" fontId="169" fillId="63" borderId="56" applyNumberFormat="0" applyAlignment="0" applyProtection="0"/>
    <xf numFmtId="0" fontId="181" fillId="72" borderId="58" applyNumberFormat="0" applyAlignment="0" applyProtection="0"/>
    <xf numFmtId="0" fontId="172" fillId="72" borderId="56" applyNumberFormat="0" applyAlignment="0" applyProtection="0"/>
    <xf numFmtId="0" fontId="169" fillId="63" borderId="56" applyNumberFormat="0" applyAlignment="0" applyProtection="0"/>
    <xf numFmtId="0" fontId="2" fillId="78" borderId="57" applyNumberFormat="0" applyFont="0" applyAlignment="0" applyProtection="0"/>
    <xf numFmtId="0" fontId="181" fillId="72" borderId="58" applyNumberFormat="0" applyAlignment="0" applyProtection="0"/>
    <xf numFmtId="0" fontId="205" fillId="0" borderId="59" applyNumberFormat="0" applyFill="0" applyAlignment="0" applyProtection="0"/>
    <xf numFmtId="0" fontId="169" fillId="63" borderId="56" applyNumberFormat="0" applyAlignment="0" applyProtection="0"/>
    <xf numFmtId="0" fontId="172" fillId="72" borderId="56" applyNumberFormat="0" applyAlignment="0" applyProtection="0"/>
    <xf numFmtId="0" fontId="171" fillId="72" borderId="56" applyNumberFormat="0" applyAlignment="0" applyProtection="0"/>
    <xf numFmtId="0" fontId="181" fillId="72" borderId="58" applyNumberFormat="0" applyAlignment="0" applyProtection="0"/>
    <xf numFmtId="0" fontId="171" fillId="72" borderId="56" applyNumberFormat="0" applyAlignment="0" applyProtection="0"/>
    <xf numFmtId="0" fontId="186" fillId="0" borderId="59" applyNumberFormat="0" applyFill="0" applyAlignment="0" applyProtection="0"/>
    <xf numFmtId="0" fontId="181" fillId="72" borderId="58" applyNumberFormat="0" applyAlignment="0" applyProtection="0"/>
    <xf numFmtId="0" fontId="180" fillId="63" borderId="56" applyNumberFormat="0" applyAlignment="0" applyProtection="0"/>
    <xf numFmtId="0" fontId="181" fillId="72" borderId="58" applyNumberFormat="0" applyAlignment="0" applyProtection="0"/>
    <xf numFmtId="0" fontId="184" fillId="72" borderId="58" applyNumberFormat="0" applyAlignment="0" applyProtection="0"/>
    <xf numFmtId="0" fontId="181" fillId="72" borderId="58" applyNumberFormat="0" applyAlignment="0" applyProtection="0"/>
    <xf numFmtId="0" fontId="186" fillId="0" borderId="59" applyNumberFormat="0" applyFill="0" applyAlignment="0" applyProtection="0"/>
    <xf numFmtId="0" fontId="171" fillId="72" borderId="56" applyNumberFormat="0" applyAlignment="0" applyProtection="0"/>
    <xf numFmtId="0" fontId="181" fillId="72" borderId="58" applyNumberFormat="0" applyAlignment="0" applyProtection="0"/>
    <xf numFmtId="0" fontId="172" fillId="72" borderId="56" applyNumberFormat="0" applyAlignment="0" applyProtection="0"/>
    <xf numFmtId="0" fontId="2" fillId="78" borderId="57" applyNumberFormat="0" applyFont="0" applyAlignment="0" applyProtection="0"/>
    <xf numFmtId="0" fontId="180" fillId="63" borderId="56" applyNumberFormat="0" applyAlignment="0" applyProtection="0"/>
    <xf numFmtId="0" fontId="192" fillId="56" borderId="61"/>
    <xf numFmtId="0" fontId="172" fillId="72" borderId="56" applyNumberFormat="0" applyAlignment="0" applyProtection="0"/>
    <xf numFmtId="0" fontId="192" fillId="56" borderId="61"/>
    <xf numFmtId="0" fontId="191" fillId="56" borderId="60" applyNumberFormat="0">
      <alignment horizontal="center"/>
    </xf>
    <xf numFmtId="0" fontId="171" fillId="72" borderId="56" applyNumberFormat="0" applyAlignment="0" applyProtection="0"/>
    <xf numFmtId="0" fontId="186" fillId="0" borderId="59" applyNumberFormat="0" applyFill="0" applyAlignment="0" applyProtection="0"/>
    <xf numFmtId="0" fontId="169" fillId="63" borderId="56" applyNumberFormat="0" applyAlignment="0" applyProtection="0"/>
    <xf numFmtId="0" fontId="172" fillId="72" borderId="56" applyNumberFormat="0" applyAlignment="0" applyProtection="0"/>
    <xf numFmtId="0" fontId="2" fillId="78" borderId="57" applyNumberFormat="0" applyFont="0" applyAlignment="0" applyProtection="0"/>
    <xf numFmtId="0" fontId="2" fillId="78" borderId="57" applyNumberFormat="0" applyFont="0" applyAlignment="0" applyProtection="0"/>
    <xf numFmtId="0" fontId="192" fillId="56" borderId="61"/>
    <xf numFmtId="0" fontId="181" fillId="72" borderId="58" applyNumberFormat="0" applyAlignment="0" applyProtection="0"/>
    <xf numFmtId="0" fontId="2" fillId="78" borderId="57" applyNumberFormat="0" applyFont="0" applyAlignment="0" applyProtection="0"/>
    <xf numFmtId="0" fontId="169" fillId="63" borderId="56" applyNumberFormat="0" applyAlignment="0" applyProtection="0"/>
    <xf numFmtId="0" fontId="180" fillId="63" borderId="56" applyNumberFormat="0" applyAlignment="0" applyProtection="0"/>
    <xf numFmtId="0" fontId="169" fillId="63" borderId="56" applyNumberFormat="0" applyAlignment="0" applyProtection="0"/>
    <xf numFmtId="0" fontId="172" fillId="72" borderId="56" applyNumberFormat="0" applyAlignment="0" applyProtection="0"/>
    <xf numFmtId="0" fontId="191" fillId="56" borderId="60" applyNumberFormat="0">
      <alignment horizontal="center"/>
    </xf>
    <xf numFmtId="0" fontId="181" fillId="72" borderId="58" applyNumberFormat="0" applyAlignment="0" applyProtection="0"/>
    <xf numFmtId="0" fontId="181" fillId="72" borderId="58" applyNumberFormat="0" applyAlignment="0" applyProtection="0"/>
    <xf numFmtId="0" fontId="2" fillId="78" borderId="57" applyNumberFormat="0" applyFont="0" applyAlignment="0" applyProtection="0"/>
    <xf numFmtId="0" fontId="181" fillId="72" borderId="58" applyNumberFormat="0" applyAlignment="0" applyProtection="0"/>
    <xf numFmtId="0" fontId="186" fillId="0" borderId="59" applyNumberFormat="0" applyFill="0" applyAlignment="0" applyProtection="0"/>
    <xf numFmtId="0" fontId="2" fillId="78" borderId="57" applyNumberFormat="0" applyFont="0" applyAlignment="0" applyProtection="0"/>
    <xf numFmtId="0" fontId="192" fillId="56" borderId="61"/>
    <xf numFmtId="0" fontId="186" fillId="0" borderId="59" applyNumberFormat="0" applyFill="0" applyAlignment="0" applyProtection="0"/>
    <xf numFmtId="0" fontId="2" fillId="78" borderId="57" applyNumberFormat="0" applyFont="0" applyAlignment="0" applyProtection="0"/>
    <xf numFmtId="0" fontId="181" fillId="72" borderId="58" applyNumberFormat="0" applyAlignment="0" applyProtection="0"/>
    <xf numFmtId="0" fontId="169" fillId="63" borderId="56" applyNumberFormat="0" applyAlignment="0" applyProtection="0"/>
    <xf numFmtId="0" fontId="169" fillId="63" borderId="56" applyNumberFormat="0" applyAlignment="0" applyProtection="0"/>
    <xf numFmtId="0" fontId="180" fillId="63" borderId="56" applyNumberFormat="0" applyAlignment="0" applyProtection="0"/>
    <xf numFmtId="0" fontId="205" fillId="0" borderId="59" applyNumberFormat="0" applyFill="0" applyAlignment="0" applyProtection="0"/>
    <xf numFmtId="0" fontId="192" fillId="56" borderId="61"/>
    <xf numFmtId="0" fontId="184" fillId="72" borderId="58" applyNumberFormat="0" applyAlignment="0" applyProtection="0"/>
    <xf numFmtId="0" fontId="181" fillId="72" borderId="58" applyNumberFormat="0" applyAlignment="0" applyProtection="0"/>
    <xf numFmtId="0" fontId="169" fillId="63" borderId="56" applyNumberFormat="0" applyAlignment="0" applyProtection="0"/>
    <xf numFmtId="0" fontId="181" fillId="72" borderId="58" applyNumberFormat="0" applyAlignment="0" applyProtection="0"/>
    <xf numFmtId="0" fontId="171" fillId="72" borderId="56" applyNumberFormat="0" applyAlignment="0" applyProtection="0"/>
    <xf numFmtId="0" fontId="2" fillId="78" borderId="57" applyNumberFormat="0" applyFont="0" applyAlignment="0" applyProtection="0"/>
    <xf numFmtId="0" fontId="169" fillId="63" borderId="56" applyNumberFormat="0" applyAlignment="0" applyProtection="0"/>
    <xf numFmtId="0" fontId="172" fillId="72" borderId="56" applyNumberFormat="0" applyAlignment="0" applyProtection="0"/>
    <xf numFmtId="0" fontId="2" fillId="78" borderId="57" applyNumberFormat="0" applyFont="0" applyAlignment="0" applyProtection="0"/>
    <xf numFmtId="0" fontId="181" fillId="72" borderId="58" applyNumberFormat="0" applyAlignment="0" applyProtection="0"/>
    <xf numFmtId="0" fontId="2" fillId="78" borderId="57" applyNumberFormat="0" applyFont="0" applyAlignment="0" applyProtection="0"/>
    <xf numFmtId="0" fontId="2" fillId="78" borderId="57" applyNumberFormat="0" applyFont="0" applyAlignment="0" applyProtection="0"/>
    <xf numFmtId="0" fontId="205" fillId="0" borderId="59" applyNumberFormat="0" applyFill="0" applyAlignment="0" applyProtection="0"/>
    <xf numFmtId="0" fontId="169" fillId="63" borderId="56" applyNumberFormat="0" applyAlignment="0" applyProtection="0"/>
    <xf numFmtId="0" fontId="172" fillId="72" borderId="56" applyNumberFormat="0" applyAlignment="0" applyProtection="0"/>
    <xf numFmtId="0" fontId="169" fillId="63" borderId="56" applyNumberFormat="0" applyAlignment="0" applyProtection="0"/>
    <xf numFmtId="0" fontId="2" fillId="78" borderId="57" applyNumberFormat="0" applyFont="0" applyAlignment="0" applyProtection="0"/>
    <xf numFmtId="0" fontId="181" fillId="72" borderId="58" applyNumberFormat="0" applyAlignment="0" applyProtection="0"/>
    <xf numFmtId="0" fontId="2" fillId="78" borderId="57" applyNumberFormat="0" applyFont="0" applyAlignment="0" applyProtection="0"/>
    <xf numFmtId="0" fontId="181" fillId="72" borderId="58" applyNumberFormat="0" applyAlignment="0" applyProtection="0"/>
    <xf numFmtId="0" fontId="172" fillId="72" borderId="56" applyNumberFormat="0" applyAlignment="0" applyProtection="0"/>
    <xf numFmtId="0" fontId="186" fillId="0" borderId="59" applyNumberFormat="0" applyFill="0" applyAlignment="0" applyProtection="0"/>
    <xf numFmtId="0" fontId="169" fillId="63" borderId="56" applyNumberFormat="0" applyAlignment="0" applyProtection="0"/>
    <xf numFmtId="0" fontId="171" fillId="72" borderId="56" applyNumberFormat="0" applyAlignment="0" applyProtection="0"/>
    <xf numFmtId="0" fontId="172" fillId="72" borderId="56" applyNumberFormat="0" applyAlignment="0" applyProtection="0"/>
    <xf numFmtId="0" fontId="169" fillId="63" borderId="56" applyNumberFormat="0" applyAlignment="0" applyProtection="0"/>
    <xf numFmtId="0" fontId="180" fillId="63" borderId="56" applyNumberFormat="0" applyAlignment="0" applyProtection="0"/>
    <xf numFmtId="0" fontId="2" fillId="78" borderId="57" applyNumberFormat="0" applyFont="0" applyAlignment="0" applyProtection="0"/>
    <xf numFmtId="0" fontId="181" fillId="72" borderId="58" applyNumberFormat="0" applyAlignment="0" applyProtection="0"/>
    <xf numFmtId="0" fontId="2" fillId="78" borderId="57" applyNumberFormat="0" applyFont="0" applyAlignment="0" applyProtection="0"/>
    <xf numFmtId="0" fontId="184" fillId="72" borderId="58" applyNumberFormat="0" applyAlignment="0" applyProtection="0"/>
    <xf numFmtId="0" fontId="181" fillId="72" borderId="58" applyNumberFormat="0" applyAlignment="0" applyProtection="0"/>
    <xf numFmtId="0" fontId="172" fillId="72" borderId="56" applyNumberFormat="0" applyAlignment="0" applyProtection="0"/>
    <xf numFmtId="0" fontId="186" fillId="0" borderId="59" applyNumberFormat="0" applyFill="0" applyAlignment="0" applyProtection="0"/>
    <xf numFmtId="0" fontId="191" fillId="56" borderId="60" applyNumberFormat="0">
      <alignment horizontal="center"/>
    </xf>
    <xf numFmtId="0" fontId="192" fillId="56" borderId="61"/>
    <xf numFmtId="0" fontId="150" fillId="57" borderId="62">
      <alignment horizontal="left"/>
    </xf>
    <xf numFmtId="0" fontId="2" fillId="78" borderId="57" applyNumberFormat="0" applyFont="0" applyAlignment="0" applyProtection="0"/>
    <xf numFmtId="0" fontId="205" fillId="0" borderId="59" applyNumberFormat="0" applyFill="0" applyAlignment="0" applyProtection="0"/>
    <xf numFmtId="0" fontId="172" fillId="72" borderId="56" applyNumberFormat="0" applyAlignment="0" applyProtection="0"/>
    <xf numFmtId="0" fontId="186" fillId="0" borderId="59" applyNumberFormat="0" applyFill="0" applyAlignment="0" applyProtection="0"/>
    <xf numFmtId="0" fontId="184" fillId="72" borderId="58" applyNumberFormat="0" applyAlignment="0" applyProtection="0"/>
    <xf numFmtId="0" fontId="169" fillId="63" borderId="56" applyNumberFormat="0" applyAlignment="0" applyProtection="0"/>
    <xf numFmtId="0" fontId="150" fillId="57" borderId="62">
      <alignment horizontal="left"/>
    </xf>
    <xf numFmtId="0" fontId="2" fillId="78" borderId="57" applyNumberFormat="0" applyFont="0" applyAlignment="0" applyProtection="0"/>
    <xf numFmtId="0" fontId="169" fillId="63" borderId="56" applyNumberFormat="0" applyAlignment="0" applyProtection="0"/>
    <xf numFmtId="0" fontId="172" fillId="72" borderId="56" applyNumberFormat="0" applyAlignment="0" applyProtection="0"/>
    <xf numFmtId="0" fontId="181" fillId="72" borderId="58" applyNumberFormat="0" applyAlignment="0" applyProtection="0"/>
    <xf numFmtId="0" fontId="172" fillId="72" borderId="56" applyNumberFormat="0" applyAlignment="0" applyProtection="0"/>
    <xf numFmtId="0" fontId="2" fillId="78" borderId="57" applyNumberFormat="0" applyFont="0" applyAlignment="0" applyProtection="0"/>
    <xf numFmtId="0" fontId="2" fillId="78" borderId="57" applyNumberFormat="0" applyFont="0" applyAlignment="0" applyProtection="0"/>
    <xf numFmtId="0" fontId="172" fillId="72" borderId="56" applyNumberFormat="0" applyAlignment="0" applyProtection="0"/>
    <xf numFmtId="0" fontId="181" fillId="72" borderId="58" applyNumberFormat="0" applyAlignment="0" applyProtection="0"/>
    <xf numFmtId="0" fontId="181" fillId="72" borderId="58" applyNumberFormat="0" applyAlignment="0" applyProtection="0"/>
    <xf numFmtId="0" fontId="2" fillId="78" borderId="57" applyNumberFormat="0" applyFont="0" applyAlignment="0" applyProtection="0"/>
    <xf numFmtId="0" fontId="169" fillId="63" borderId="56" applyNumberFormat="0" applyAlignment="0" applyProtection="0"/>
    <xf numFmtId="0" fontId="192" fillId="56" borderId="61"/>
    <xf numFmtId="0" fontId="186" fillId="0" borderId="59" applyNumberFormat="0" applyFill="0" applyAlignment="0" applyProtection="0"/>
    <xf numFmtId="0" fontId="181" fillId="72" borderId="58" applyNumberFormat="0" applyAlignment="0" applyProtection="0"/>
    <xf numFmtId="0" fontId="2" fillId="78" borderId="57" applyNumberFormat="0" applyFont="0" applyAlignment="0" applyProtection="0"/>
    <xf numFmtId="0" fontId="184" fillId="72" borderId="58" applyNumberFormat="0" applyAlignment="0" applyProtection="0"/>
    <xf numFmtId="0" fontId="169" fillId="63" borderId="56" applyNumberFormat="0" applyAlignment="0" applyProtection="0"/>
    <xf numFmtId="0" fontId="172" fillId="72" borderId="56" applyNumberFormat="0" applyAlignment="0" applyProtection="0"/>
    <xf numFmtId="0" fontId="172" fillId="72" borderId="56" applyNumberFormat="0" applyAlignment="0" applyProtection="0"/>
    <xf numFmtId="0" fontId="191" fillId="56" borderId="60" applyNumberFormat="0">
      <alignment horizontal="center"/>
    </xf>
    <xf numFmtId="0" fontId="184" fillId="72" borderId="58" applyNumberFormat="0" applyAlignment="0" applyProtection="0"/>
    <xf numFmtId="0" fontId="171" fillId="72" borderId="56" applyNumberFormat="0" applyAlignment="0" applyProtection="0"/>
    <xf numFmtId="0" fontId="181" fillId="72" borderId="58" applyNumberFormat="0" applyAlignment="0" applyProtection="0"/>
    <xf numFmtId="0" fontId="186" fillId="0" borderId="59" applyNumberFormat="0" applyFill="0" applyAlignment="0" applyProtection="0"/>
    <xf numFmtId="0" fontId="181" fillId="72" borderId="58" applyNumberFormat="0" applyAlignment="0" applyProtection="0"/>
    <xf numFmtId="0" fontId="180" fillId="63" borderId="56" applyNumberFormat="0" applyAlignment="0" applyProtection="0"/>
    <xf numFmtId="0" fontId="192" fillId="56" borderId="61"/>
    <xf numFmtId="0" fontId="191" fillId="56" borderId="60" applyNumberFormat="0">
      <alignment horizontal="center"/>
    </xf>
    <xf numFmtId="0" fontId="172" fillId="72" borderId="56" applyNumberFormat="0" applyAlignment="0" applyProtection="0"/>
    <xf numFmtId="0" fontId="2" fillId="78" borderId="57" applyNumberFormat="0" applyFont="0" applyAlignment="0" applyProtection="0"/>
    <xf numFmtId="0" fontId="169" fillId="63" borderId="56" applyNumberFormat="0" applyAlignment="0" applyProtection="0"/>
    <xf numFmtId="0" fontId="186" fillId="0" borderId="59" applyNumberFormat="0" applyFill="0" applyAlignment="0" applyProtection="0"/>
    <xf numFmtId="0" fontId="181" fillId="72" borderId="58" applyNumberFormat="0" applyAlignment="0" applyProtection="0"/>
    <xf numFmtId="0" fontId="192" fillId="56" borderId="61"/>
    <xf numFmtId="0" fontId="186" fillId="0" borderId="59" applyNumberFormat="0" applyFill="0" applyAlignment="0" applyProtection="0"/>
    <xf numFmtId="0" fontId="172" fillId="72" borderId="56" applyNumberFormat="0" applyAlignment="0" applyProtection="0"/>
    <xf numFmtId="0" fontId="169" fillId="63" borderId="56" applyNumberFormat="0" applyAlignment="0" applyProtection="0"/>
    <xf numFmtId="0" fontId="171" fillId="72" borderId="56" applyNumberFormat="0" applyAlignment="0" applyProtection="0"/>
    <xf numFmtId="0" fontId="150" fillId="57" borderId="62">
      <alignment horizontal="left"/>
    </xf>
    <xf numFmtId="0" fontId="181" fillId="72" borderId="58" applyNumberFormat="0" applyAlignment="0" applyProtection="0"/>
    <xf numFmtId="0" fontId="186" fillId="0" borderId="59" applyNumberFormat="0" applyFill="0" applyAlignment="0" applyProtection="0"/>
    <xf numFmtId="0" fontId="191" fillId="56" borderId="60" applyNumberFormat="0">
      <alignment horizontal="center"/>
    </xf>
    <xf numFmtId="0" fontId="172" fillId="72" borderId="56" applyNumberFormat="0" applyAlignment="0" applyProtection="0"/>
    <xf numFmtId="0" fontId="169" fillId="63" borderId="56" applyNumberFormat="0" applyAlignment="0" applyProtection="0"/>
    <xf numFmtId="0" fontId="172" fillId="72" borderId="56" applyNumberFormat="0" applyAlignment="0" applyProtection="0"/>
    <xf numFmtId="0" fontId="181" fillId="72" borderId="58" applyNumberFormat="0" applyAlignment="0" applyProtection="0"/>
    <xf numFmtId="0" fontId="2" fillId="78" borderId="57" applyNumberFormat="0" applyFont="0" applyAlignment="0" applyProtection="0"/>
    <xf numFmtId="0" fontId="169" fillId="63" borderId="56" applyNumberFormat="0" applyAlignment="0" applyProtection="0"/>
    <xf numFmtId="0" fontId="2" fillId="78" borderId="57" applyNumberFormat="0" applyFont="0" applyAlignment="0" applyProtection="0"/>
    <xf numFmtId="0" fontId="181" fillId="72" borderId="58" applyNumberFormat="0" applyAlignment="0" applyProtection="0"/>
    <xf numFmtId="0" fontId="2" fillId="78" borderId="57" applyNumberFormat="0" applyFont="0" applyAlignment="0" applyProtection="0"/>
    <xf numFmtId="0" fontId="172" fillId="72" borderId="56" applyNumberFormat="0" applyAlignment="0" applyProtection="0"/>
    <xf numFmtId="0" fontId="181" fillId="72" borderId="58" applyNumberFormat="0" applyAlignment="0" applyProtection="0"/>
    <xf numFmtId="0" fontId="2" fillId="78" borderId="57" applyNumberFormat="0" applyFont="0" applyAlignment="0" applyProtection="0"/>
    <xf numFmtId="0" fontId="169" fillId="63" borderId="56" applyNumberFormat="0" applyAlignment="0" applyProtection="0"/>
    <xf numFmtId="0" fontId="169" fillId="63" borderId="56" applyNumberFormat="0" applyAlignment="0" applyProtection="0"/>
    <xf numFmtId="0" fontId="2" fillId="78" borderId="57" applyNumberFormat="0" applyFont="0" applyAlignment="0" applyProtection="0"/>
    <xf numFmtId="0" fontId="169" fillId="63" borderId="56" applyNumberFormat="0" applyAlignment="0" applyProtection="0"/>
    <xf numFmtId="0" fontId="2" fillId="78" borderId="57" applyNumberFormat="0" applyFont="0" applyAlignment="0" applyProtection="0"/>
    <xf numFmtId="0" fontId="150" fillId="57" borderId="62">
      <alignment horizontal="left"/>
    </xf>
    <xf numFmtId="0" fontId="2" fillId="78" borderId="57" applyNumberFormat="0" applyFont="0" applyAlignment="0" applyProtection="0"/>
    <xf numFmtId="0" fontId="172" fillId="72" borderId="56" applyNumberFormat="0" applyAlignment="0" applyProtection="0"/>
    <xf numFmtId="0" fontId="169" fillId="63" borderId="56" applyNumberFormat="0" applyAlignment="0" applyProtection="0"/>
    <xf numFmtId="0" fontId="2" fillId="78" borderId="57" applyNumberFormat="0" applyFont="0" applyAlignment="0" applyProtection="0"/>
    <xf numFmtId="0" fontId="169" fillId="63" borderId="56" applyNumberFormat="0" applyAlignment="0" applyProtection="0"/>
    <xf numFmtId="0" fontId="172" fillId="72" borderId="56" applyNumberFormat="0" applyAlignment="0" applyProtection="0"/>
    <xf numFmtId="0" fontId="150" fillId="57" borderId="62">
      <alignment horizontal="left"/>
    </xf>
    <xf numFmtId="0" fontId="191" fillId="56" borderId="60" applyNumberFormat="0">
      <alignment horizontal="center"/>
    </xf>
    <xf numFmtId="0" fontId="2" fillId="78" borderId="57" applyNumberFormat="0" applyFont="0" applyAlignment="0" applyProtection="0"/>
    <xf numFmtId="0" fontId="186" fillId="0" borderId="59" applyNumberFormat="0" applyFill="0" applyAlignment="0" applyProtection="0"/>
    <xf numFmtId="0" fontId="172" fillId="72" borderId="56" applyNumberFormat="0" applyAlignment="0" applyProtection="0"/>
    <xf numFmtId="0" fontId="2" fillId="78" borderId="57" applyNumberFormat="0" applyFont="0" applyAlignment="0" applyProtection="0"/>
    <xf numFmtId="0" fontId="180" fillId="63" borderId="56" applyNumberFormat="0" applyAlignment="0" applyProtection="0"/>
    <xf numFmtId="0" fontId="181" fillId="72" borderId="58" applyNumberFormat="0" applyAlignment="0" applyProtection="0"/>
    <xf numFmtId="0" fontId="2" fillId="78" borderId="57" applyNumberFormat="0" applyFont="0" applyAlignment="0" applyProtection="0"/>
    <xf numFmtId="0" fontId="192" fillId="56" borderId="61"/>
    <xf numFmtId="0" fontId="180" fillId="63" borderId="56" applyNumberFormat="0" applyAlignment="0" applyProtection="0"/>
    <xf numFmtId="0" fontId="171" fillId="72" borderId="56" applyNumberFormat="0" applyAlignment="0" applyProtection="0"/>
    <xf numFmtId="0" fontId="2" fillId="78" borderId="57" applyNumberFormat="0" applyFont="0" applyAlignment="0" applyProtection="0"/>
    <xf numFmtId="0" fontId="186" fillId="0" borderId="59" applyNumberFormat="0" applyFill="0" applyAlignment="0" applyProtection="0"/>
    <xf numFmtId="0" fontId="169" fillId="63" borderId="56" applyNumberFormat="0" applyAlignment="0" applyProtection="0"/>
    <xf numFmtId="0" fontId="169" fillId="63" borderId="56" applyNumberFormat="0" applyAlignment="0" applyProtection="0"/>
    <xf numFmtId="0" fontId="181" fillId="72" borderId="58" applyNumberFormat="0" applyAlignment="0" applyProtection="0"/>
    <xf numFmtId="0" fontId="181" fillId="72" borderId="58" applyNumberFormat="0" applyAlignment="0" applyProtection="0"/>
    <xf numFmtId="0" fontId="172" fillId="72" borderId="56" applyNumberFormat="0" applyAlignment="0" applyProtection="0"/>
    <xf numFmtId="0" fontId="171" fillId="72" borderId="56" applyNumberFormat="0" applyAlignment="0" applyProtection="0"/>
    <xf numFmtId="0" fontId="172" fillId="72" borderId="56" applyNumberFormat="0" applyAlignment="0" applyProtection="0"/>
    <xf numFmtId="0" fontId="184" fillId="72" borderId="58" applyNumberFormat="0" applyAlignment="0" applyProtection="0"/>
    <xf numFmtId="0" fontId="180" fillId="63" borderId="56" applyNumberFormat="0" applyAlignment="0" applyProtection="0"/>
    <xf numFmtId="0" fontId="181" fillId="72" borderId="58" applyNumberFormat="0" applyAlignment="0" applyProtection="0"/>
    <xf numFmtId="0" fontId="181" fillId="72" borderId="58" applyNumberFormat="0" applyAlignment="0" applyProtection="0"/>
    <xf numFmtId="0" fontId="169" fillId="63" borderId="56" applyNumberFormat="0" applyAlignment="0" applyProtection="0"/>
    <xf numFmtId="0" fontId="2" fillId="78" borderId="57" applyNumberFormat="0" applyFont="0" applyAlignment="0" applyProtection="0"/>
    <xf numFmtId="0" fontId="2" fillId="78" borderId="57" applyNumberFormat="0" applyFont="0" applyAlignment="0" applyProtection="0"/>
    <xf numFmtId="0" fontId="205" fillId="0" borderId="59" applyNumberFormat="0" applyFill="0" applyAlignment="0" applyProtection="0"/>
    <xf numFmtId="0" fontId="205" fillId="0" borderId="59" applyNumberFormat="0" applyFill="0" applyAlignment="0" applyProtection="0"/>
    <xf numFmtId="0" fontId="205" fillId="0" borderId="59" applyNumberFormat="0" applyFill="0" applyAlignment="0" applyProtection="0"/>
    <xf numFmtId="0" fontId="205" fillId="0" borderId="59" applyNumberFormat="0" applyFill="0" applyAlignment="0" applyProtection="0"/>
    <xf numFmtId="0" fontId="186" fillId="0" borderId="59" applyNumberFormat="0" applyFill="0" applyAlignment="0" applyProtection="0"/>
    <xf numFmtId="0" fontId="171" fillId="72" borderId="56" applyNumberFormat="0" applyAlignment="0" applyProtection="0"/>
    <xf numFmtId="0" fontId="180" fillId="63" borderId="56" applyNumberFormat="0" applyAlignment="0" applyProtection="0"/>
    <xf numFmtId="0" fontId="191" fillId="56" borderId="60" applyNumberFormat="0">
      <alignment horizontal="center"/>
    </xf>
    <xf numFmtId="0" fontId="2" fillId="78" borderId="57" applyNumberFormat="0" applyFont="0" applyAlignment="0" applyProtection="0"/>
    <xf numFmtId="0" fontId="172" fillId="72" borderId="56" applyNumberFormat="0" applyAlignment="0" applyProtection="0"/>
    <xf numFmtId="0" fontId="192" fillId="56" borderId="61"/>
    <xf numFmtId="0" fontId="150" fillId="57" borderId="62">
      <alignment horizontal="left"/>
    </xf>
    <xf numFmtId="0" fontId="150" fillId="57" borderId="62">
      <alignment horizontal="left"/>
    </xf>
    <xf numFmtId="0" fontId="181" fillId="72" borderId="58" applyNumberFormat="0" applyAlignment="0" applyProtection="0"/>
    <xf numFmtId="0" fontId="150" fillId="57" borderId="62">
      <alignment horizontal="left"/>
    </xf>
    <xf numFmtId="0" fontId="192" fillId="56" borderId="61"/>
    <xf numFmtId="0" fontId="192" fillId="56" borderId="61"/>
    <xf numFmtId="0" fontId="192" fillId="56" borderId="61"/>
    <xf numFmtId="0" fontId="150" fillId="57" borderId="62">
      <alignment horizontal="left"/>
    </xf>
    <xf numFmtId="0" fontId="169" fillId="63" borderId="56" applyNumberFormat="0" applyAlignment="0" applyProtection="0"/>
    <xf numFmtId="0" fontId="181" fillId="72" borderId="58" applyNumberFormat="0" applyAlignment="0" applyProtection="0"/>
    <xf numFmtId="0" fontId="150" fillId="57" borderId="62">
      <alignment horizontal="left"/>
    </xf>
    <xf numFmtId="0" fontId="150" fillId="57" borderId="62">
      <alignment horizontal="left"/>
    </xf>
    <xf numFmtId="0" fontId="192" fillId="56" borderId="61"/>
    <xf numFmtId="0" fontId="171" fillId="72" borderId="56" applyNumberFormat="0" applyAlignment="0" applyProtection="0"/>
    <xf numFmtId="0" fontId="186" fillId="0" borderId="59" applyNumberFormat="0" applyFill="0" applyAlignment="0" applyProtection="0"/>
    <xf numFmtId="0" fontId="181" fillId="72" borderId="58" applyNumberFormat="0" applyAlignment="0" applyProtection="0"/>
    <xf numFmtId="0" fontId="150" fillId="57" borderId="62">
      <alignment horizontal="left"/>
    </xf>
    <xf numFmtId="0" fontId="172" fillId="72" borderId="56" applyNumberFormat="0" applyAlignment="0" applyProtection="0"/>
    <xf numFmtId="0" fontId="192" fillId="56" borderId="61"/>
    <xf numFmtId="0" fontId="180" fillId="63" borderId="56" applyNumberFormat="0" applyAlignment="0" applyProtection="0"/>
    <xf numFmtId="0" fontId="181" fillId="72" borderId="58" applyNumberFormat="0" applyAlignment="0" applyProtection="0"/>
    <xf numFmtId="0" fontId="186" fillId="0" borderId="59" applyNumberFormat="0" applyFill="0" applyAlignment="0" applyProtection="0"/>
    <xf numFmtId="0" fontId="169" fillId="63" borderId="56" applyNumberFormat="0" applyAlignment="0" applyProtection="0"/>
    <xf numFmtId="0" fontId="191" fillId="56" borderId="60" applyNumberFormat="0">
      <alignment horizontal="center"/>
    </xf>
    <xf numFmtId="0" fontId="171" fillId="72" borderId="56" applyNumberFormat="0" applyAlignment="0" applyProtection="0"/>
    <xf numFmtId="0" fontId="169" fillId="63" borderId="56" applyNumberFormat="0" applyAlignment="0" applyProtection="0"/>
    <xf numFmtId="0" fontId="181" fillId="72" borderId="58" applyNumberFormat="0" applyAlignment="0" applyProtection="0"/>
    <xf numFmtId="0" fontId="172" fillId="72" borderId="56" applyNumberFormat="0" applyAlignment="0" applyProtection="0"/>
    <xf numFmtId="0" fontId="205" fillId="0" borderId="59" applyNumberFormat="0" applyFill="0" applyAlignment="0" applyProtection="0"/>
    <xf numFmtId="0" fontId="186" fillId="0" borderId="59" applyNumberFormat="0" applyFill="0" applyAlignment="0" applyProtection="0"/>
    <xf numFmtId="0" fontId="184" fillId="72" borderId="58" applyNumberFormat="0" applyAlignment="0" applyProtection="0"/>
    <xf numFmtId="0" fontId="172" fillId="72" borderId="56" applyNumberFormat="0" applyAlignment="0" applyProtection="0"/>
    <xf numFmtId="0" fontId="2" fillId="78" borderId="57" applyNumberFormat="0" applyFont="0" applyAlignment="0" applyProtection="0"/>
    <xf numFmtId="0" fontId="169" fillId="63" borderId="56" applyNumberFormat="0" applyAlignment="0" applyProtection="0"/>
    <xf numFmtId="0" fontId="191" fillId="56" borderId="68" applyNumberFormat="0">
      <alignment horizontal="center"/>
    </xf>
    <xf numFmtId="0" fontId="59" fillId="3" borderId="63" applyFont="0" applyBorder="0">
      <alignment horizontal="center" wrapText="1"/>
    </xf>
    <xf numFmtId="0" fontId="59" fillId="3" borderId="63" applyFont="0" applyBorder="0">
      <alignment horizontal="center" wrapText="1"/>
    </xf>
    <xf numFmtId="0" fontId="171" fillId="72" borderId="56" applyNumberFormat="0" applyAlignment="0" applyProtection="0"/>
    <xf numFmtId="0" fontId="180" fillId="63" borderId="56" applyNumberFormat="0" applyAlignment="0" applyProtection="0"/>
    <xf numFmtId="0" fontId="191" fillId="56" borderId="60" applyNumberFormat="0">
      <alignment horizontal="center"/>
    </xf>
    <xf numFmtId="0" fontId="172" fillId="72" borderId="64" applyNumberFormat="0" applyAlignment="0" applyProtection="0"/>
    <xf numFmtId="0" fontId="181" fillId="72" borderId="66" applyNumberFormat="0" applyAlignment="0" applyProtection="0"/>
    <xf numFmtId="0" fontId="191" fillId="56" borderId="68" applyNumberFormat="0">
      <alignment horizontal="center"/>
    </xf>
    <xf numFmtId="0" fontId="2" fillId="78" borderId="65" applyNumberFormat="0" applyFont="0" applyAlignment="0" applyProtection="0"/>
    <xf numFmtId="0" fontId="172" fillId="72" borderId="64" applyNumberFormat="0" applyAlignment="0" applyProtection="0"/>
    <xf numFmtId="0" fontId="191" fillId="56" borderId="68" applyNumberFormat="0">
      <alignment horizontal="center"/>
    </xf>
    <xf numFmtId="0" fontId="2" fillId="78" borderId="65" applyNumberFormat="0" applyFont="0" applyAlignment="0" applyProtection="0"/>
    <xf numFmtId="0" fontId="2" fillId="78" borderId="65" applyNumberFormat="0" applyFont="0" applyAlignment="0" applyProtection="0"/>
    <xf numFmtId="0" fontId="169" fillId="63" borderId="64" applyNumberFormat="0" applyAlignment="0" applyProtection="0"/>
    <xf numFmtId="0" fontId="171" fillId="72" borderId="64" applyNumberFormat="0" applyAlignment="0" applyProtection="0"/>
    <xf numFmtId="0" fontId="2" fillId="78" borderId="65" applyNumberFormat="0" applyFont="0" applyAlignment="0" applyProtection="0"/>
    <xf numFmtId="0" fontId="169" fillId="63" borderId="64" applyNumberFormat="0" applyAlignment="0" applyProtection="0"/>
    <xf numFmtId="0" fontId="169" fillId="63" borderId="64" applyNumberFormat="0" applyAlignment="0" applyProtection="0"/>
    <xf numFmtId="0" fontId="180" fillId="63" borderId="64" applyNumberFormat="0" applyAlignment="0" applyProtection="0"/>
    <xf numFmtId="0" fontId="2" fillId="78" borderId="65" applyNumberFormat="0" applyFont="0" applyAlignment="0" applyProtection="0"/>
    <xf numFmtId="0" fontId="181" fillId="72" borderId="66" applyNumberFormat="0" applyAlignment="0" applyProtection="0"/>
    <xf numFmtId="0" fontId="169" fillId="63" borderId="64" applyNumberFormat="0" applyAlignment="0" applyProtection="0"/>
    <xf numFmtId="0" fontId="171" fillId="72" borderId="64" applyNumberFormat="0" applyAlignment="0" applyProtection="0"/>
    <xf numFmtId="0" fontId="191" fillId="56" borderId="68" applyNumberFormat="0">
      <alignment horizontal="center"/>
    </xf>
    <xf numFmtId="0" fontId="171" fillId="72" borderId="64" applyNumberFormat="0" applyAlignment="0" applyProtection="0"/>
    <xf numFmtId="0" fontId="171" fillId="72" borderId="64" applyNumberFormat="0" applyAlignment="0" applyProtection="0"/>
    <xf numFmtId="0" fontId="172" fillId="72" borderId="64" applyNumberFormat="0" applyAlignment="0" applyProtection="0"/>
    <xf numFmtId="0" fontId="180" fillId="63" borderId="64" applyNumberFormat="0" applyAlignment="0" applyProtection="0"/>
    <xf numFmtId="0" fontId="2" fillId="78" borderId="65" applyNumberFormat="0" applyFont="0" applyAlignment="0" applyProtection="0"/>
    <xf numFmtId="0" fontId="172" fillId="72" borderId="64" applyNumberFormat="0" applyAlignment="0" applyProtection="0"/>
    <xf numFmtId="0" fontId="191" fillId="56" borderId="68" applyNumberFormat="0">
      <alignment horizontal="center"/>
    </xf>
    <xf numFmtId="0" fontId="169" fillId="63" borderId="64" applyNumberFormat="0" applyAlignment="0" applyProtection="0"/>
    <xf numFmtId="0" fontId="150" fillId="57" borderId="70">
      <alignment horizontal="left"/>
    </xf>
    <xf numFmtId="0" fontId="181" fillId="72" borderId="66" applyNumberFormat="0" applyAlignment="0" applyProtection="0"/>
    <xf numFmtId="0" fontId="2" fillId="78" borderId="65" applyNumberFormat="0" applyFont="0" applyAlignment="0" applyProtection="0"/>
    <xf numFmtId="0" fontId="172" fillId="72" borderId="64" applyNumberFormat="0" applyAlignment="0" applyProtection="0"/>
    <xf numFmtId="0" fontId="172" fillId="72" borderId="64" applyNumberFormat="0" applyAlignment="0" applyProtection="0"/>
    <xf numFmtId="0" fontId="172" fillId="72" borderId="64" applyNumberFormat="0" applyAlignment="0" applyProtection="0"/>
    <xf numFmtId="0" fontId="184" fillId="72" borderId="66" applyNumberFormat="0" applyAlignment="0" applyProtection="0"/>
    <xf numFmtId="0" fontId="169" fillId="63" borderId="64" applyNumberFormat="0" applyAlignment="0" applyProtection="0"/>
    <xf numFmtId="0" fontId="2" fillId="78" borderId="65" applyNumberFormat="0" applyFont="0" applyAlignment="0" applyProtection="0"/>
    <xf numFmtId="0" fontId="169" fillId="63" borderId="64" applyNumberFormat="0" applyAlignment="0" applyProtection="0"/>
    <xf numFmtId="0" fontId="192" fillId="56" borderId="69"/>
    <xf numFmtId="0" fontId="192" fillId="56" borderId="69"/>
    <xf numFmtId="0" fontId="2" fillId="78" borderId="65" applyNumberFormat="0" applyFont="0" applyAlignment="0" applyProtection="0"/>
    <xf numFmtId="0" fontId="186" fillId="0" borderId="67" applyNumberFormat="0" applyFill="0" applyAlignment="0" applyProtection="0"/>
    <xf numFmtId="0" fontId="181" fillId="72" borderId="66" applyNumberFormat="0" applyAlignment="0" applyProtection="0"/>
    <xf numFmtId="0" fontId="172" fillId="72" borderId="64" applyNumberFormat="0" applyAlignment="0" applyProtection="0"/>
    <xf numFmtId="0" fontId="150" fillId="57" borderId="70">
      <alignment horizontal="left"/>
    </xf>
    <xf numFmtId="0" fontId="181" fillId="72" borderId="66" applyNumberFormat="0" applyAlignment="0" applyProtection="0"/>
    <xf numFmtId="0" fontId="2" fillId="78" borderId="65" applyNumberFormat="0" applyFont="0" applyAlignment="0" applyProtection="0"/>
    <xf numFmtId="0" fontId="181" fillId="72" borderId="66" applyNumberFormat="0" applyAlignment="0" applyProtection="0"/>
    <xf numFmtId="0" fontId="191" fillId="56" borderId="68" applyNumberFormat="0">
      <alignment horizontal="center"/>
    </xf>
    <xf numFmtId="0" fontId="172" fillId="72" borderId="64" applyNumberFormat="0" applyAlignment="0" applyProtection="0"/>
    <xf numFmtId="0" fontId="172" fillId="72" borderId="64" applyNumberFormat="0" applyAlignment="0" applyProtection="0"/>
    <xf numFmtId="0" fontId="2" fillId="78" borderId="65" applyNumberFormat="0" applyFont="0" applyAlignment="0" applyProtection="0"/>
    <xf numFmtId="0" fontId="2" fillId="78" borderId="65" applyNumberFormat="0" applyFont="0" applyAlignment="0" applyProtection="0"/>
    <xf numFmtId="0" fontId="2" fillId="78" borderId="65" applyNumberFormat="0" applyFont="0" applyAlignment="0" applyProtection="0"/>
    <xf numFmtId="0" fontId="172" fillId="72" borderId="64" applyNumberFormat="0" applyAlignment="0" applyProtection="0"/>
    <xf numFmtId="0" fontId="169" fillId="63" borderId="64" applyNumberFormat="0" applyAlignment="0" applyProtection="0"/>
    <xf numFmtId="0" fontId="2" fillId="78" borderId="65" applyNumberFormat="0" applyFont="0" applyAlignment="0" applyProtection="0"/>
    <xf numFmtId="0" fontId="2" fillId="78" borderId="65" applyNumberFormat="0" applyFont="0" applyAlignment="0" applyProtection="0"/>
    <xf numFmtId="0" fontId="181" fillId="72" borderId="66" applyNumberFormat="0" applyAlignment="0" applyProtection="0"/>
    <xf numFmtId="0" fontId="181" fillId="72" borderId="66" applyNumberFormat="0" applyAlignment="0" applyProtection="0"/>
    <xf numFmtId="0" fontId="181" fillId="72" borderId="66" applyNumberFormat="0" applyAlignment="0" applyProtection="0"/>
    <xf numFmtId="0" fontId="180" fillId="63" borderId="64" applyNumberFormat="0" applyAlignment="0" applyProtection="0"/>
    <xf numFmtId="0" fontId="181" fillId="72" borderId="66" applyNumberFormat="0" applyAlignment="0" applyProtection="0"/>
    <xf numFmtId="0" fontId="180" fillId="63" borderId="64" applyNumberFormat="0" applyAlignment="0" applyProtection="0"/>
    <xf numFmtId="0" fontId="169" fillId="63" borderId="64" applyNumberFormat="0" applyAlignment="0" applyProtection="0"/>
    <xf numFmtId="0" fontId="171" fillId="72" borderId="64" applyNumberFormat="0" applyAlignment="0" applyProtection="0"/>
    <xf numFmtId="0" fontId="172" fillId="72" borderId="64" applyNumberFormat="0" applyAlignment="0" applyProtection="0"/>
    <xf numFmtId="0" fontId="169" fillId="63" borderId="64" applyNumberFormat="0" applyAlignment="0" applyProtection="0"/>
    <xf numFmtId="0" fontId="180" fillId="63" borderId="64" applyNumberFormat="0" applyAlignment="0" applyProtection="0"/>
    <xf numFmtId="0" fontId="2" fillId="78" borderId="65" applyNumberFormat="0" applyFont="0" applyAlignment="0" applyProtection="0"/>
    <xf numFmtId="0" fontId="181" fillId="72" borderId="66" applyNumberFormat="0" applyAlignment="0" applyProtection="0"/>
    <xf numFmtId="0" fontId="2" fillId="78" borderId="65" applyNumberFormat="0" applyFont="0" applyAlignment="0" applyProtection="0"/>
    <xf numFmtId="0" fontId="184" fillId="72" borderId="66" applyNumberFormat="0" applyAlignment="0" applyProtection="0"/>
    <xf numFmtId="0" fontId="181" fillId="72" borderId="66" applyNumberFormat="0" applyAlignment="0" applyProtection="0"/>
    <xf numFmtId="0" fontId="172" fillId="72" borderId="64" applyNumberFormat="0" applyAlignment="0" applyProtection="0"/>
    <xf numFmtId="0" fontId="186" fillId="0" borderId="67" applyNumberFormat="0" applyFill="0" applyAlignment="0" applyProtection="0"/>
    <xf numFmtId="0" fontId="191" fillId="56" borderId="68" applyNumberFormat="0">
      <alignment horizontal="center"/>
    </xf>
    <xf numFmtId="0" fontId="181" fillId="72" borderId="66" applyNumberFormat="0" applyAlignment="0" applyProtection="0"/>
    <xf numFmtId="0" fontId="181" fillId="72" borderId="66" applyNumberFormat="0" applyAlignment="0" applyProtection="0"/>
    <xf numFmtId="0" fontId="169" fillId="63" borderId="64" applyNumberFormat="0" applyAlignment="0" applyProtection="0"/>
    <xf numFmtId="0" fontId="150" fillId="57" borderId="70">
      <alignment horizontal="left"/>
    </xf>
    <xf numFmtId="0" fontId="2" fillId="78" borderId="65" applyNumberFormat="0" applyFont="0" applyAlignment="0" applyProtection="0"/>
    <xf numFmtId="0" fontId="169" fillId="63" borderId="64" applyNumberFormat="0" applyAlignment="0" applyProtection="0"/>
    <xf numFmtId="0" fontId="181" fillId="72" borderId="66" applyNumberFormat="0" applyAlignment="0" applyProtection="0"/>
    <xf numFmtId="0" fontId="172" fillId="72" borderId="64" applyNumberFormat="0" applyAlignment="0" applyProtection="0"/>
    <xf numFmtId="0" fontId="169" fillId="63" borderId="64" applyNumberFormat="0" applyAlignment="0" applyProtection="0"/>
    <xf numFmtId="0" fontId="2" fillId="78" borderId="65" applyNumberFormat="0" applyFont="0" applyAlignment="0" applyProtection="0"/>
    <xf numFmtId="0" fontId="181" fillId="72" borderId="66" applyNumberFormat="0" applyAlignment="0" applyProtection="0"/>
    <xf numFmtId="0" fontId="205" fillId="0" borderId="67" applyNumberFormat="0" applyFill="0" applyAlignment="0" applyProtection="0"/>
    <xf numFmtId="0" fontId="169" fillId="63" borderId="64" applyNumberFormat="0" applyAlignment="0" applyProtection="0"/>
    <xf numFmtId="0" fontId="172" fillId="72" borderId="64" applyNumberFormat="0" applyAlignment="0" applyProtection="0"/>
    <xf numFmtId="0" fontId="171" fillId="72" borderId="64" applyNumberFormat="0" applyAlignment="0" applyProtection="0"/>
    <xf numFmtId="0" fontId="181" fillId="72" borderId="66" applyNumberFormat="0" applyAlignment="0" applyProtection="0"/>
    <xf numFmtId="0" fontId="171" fillId="72" borderId="64" applyNumberFormat="0" applyAlignment="0" applyProtection="0"/>
    <xf numFmtId="0" fontId="186" fillId="0" borderId="67" applyNumberFormat="0" applyFill="0" applyAlignment="0" applyProtection="0"/>
    <xf numFmtId="0" fontId="181" fillId="72" borderId="66" applyNumberFormat="0" applyAlignment="0" applyProtection="0"/>
    <xf numFmtId="0" fontId="180" fillId="63" borderId="64" applyNumberFormat="0" applyAlignment="0" applyProtection="0"/>
    <xf numFmtId="0" fontId="181" fillId="72" borderId="66" applyNumberFormat="0" applyAlignment="0" applyProtection="0"/>
    <xf numFmtId="0" fontId="184" fillId="72" borderId="66" applyNumberFormat="0" applyAlignment="0" applyProtection="0"/>
    <xf numFmtId="0" fontId="181" fillId="72" borderId="66" applyNumberFormat="0" applyAlignment="0" applyProtection="0"/>
    <xf numFmtId="0" fontId="186" fillId="0" borderId="67" applyNumberFormat="0" applyFill="0" applyAlignment="0" applyProtection="0"/>
    <xf numFmtId="0" fontId="171" fillId="72" borderId="64" applyNumberFormat="0" applyAlignment="0" applyProtection="0"/>
    <xf numFmtId="0" fontId="181" fillId="72" borderId="66" applyNumberFormat="0" applyAlignment="0" applyProtection="0"/>
    <xf numFmtId="0" fontId="172" fillId="72" borderId="64" applyNumberFormat="0" applyAlignment="0" applyProtection="0"/>
    <xf numFmtId="0" fontId="2" fillId="78" borderId="65" applyNumberFormat="0" applyFont="0" applyAlignment="0" applyProtection="0"/>
    <xf numFmtId="0" fontId="180" fillId="63" borderId="64" applyNumberFormat="0" applyAlignment="0" applyProtection="0"/>
    <xf numFmtId="0" fontId="192" fillId="56" borderId="69"/>
    <xf numFmtId="0" fontId="172" fillId="72" borderId="64" applyNumberFormat="0" applyAlignment="0" applyProtection="0"/>
    <xf numFmtId="0" fontId="192" fillId="56" borderId="69"/>
    <xf numFmtId="0" fontId="191" fillId="56" borderId="68" applyNumberFormat="0">
      <alignment horizontal="center"/>
    </xf>
    <xf numFmtId="0" fontId="171" fillId="72" borderId="64" applyNumberFormat="0" applyAlignment="0" applyProtection="0"/>
    <xf numFmtId="0" fontId="186" fillId="0" borderId="67" applyNumberFormat="0" applyFill="0" applyAlignment="0" applyProtection="0"/>
    <xf numFmtId="0" fontId="169" fillId="63" borderId="64" applyNumberFormat="0" applyAlignment="0" applyProtection="0"/>
    <xf numFmtId="0" fontId="172" fillId="72" borderId="64" applyNumberFormat="0" applyAlignment="0" applyProtection="0"/>
    <xf numFmtId="0" fontId="2" fillId="78" borderId="65" applyNumberFormat="0" applyFont="0" applyAlignment="0" applyProtection="0"/>
    <xf numFmtId="0" fontId="2" fillId="78" borderId="65" applyNumberFormat="0" applyFont="0" applyAlignment="0" applyProtection="0"/>
    <xf numFmtId="0" fontId="192" fillId="56" borderId="69"/>
    <xf numFmtId="0" fontId="181" fillId="72" borderId="66" applyNumberFormat="0" applyAlignment="0" applyProtection="0"/>
    <xf numFmtId="0" fontId="2" fillId="78" borderId="65" applyNumberFormat="0" applyFont="0" applyAlignment="0" applyProtection="0"/>
    <xf numFmtId="0" fontId="169" fillId="63" borderId="64" applyNumberFormat="0" applyAlignment="0" applyProtection="0"/>
    <xf numFmtId="0" fontId="180" fillId="63" borderId="64" applyNumberFormat="0" applyAlignment="0" applyProtection="0"/>
    <xf numFmtId="0" fontId="169" fillId="63" borderId="64" applyNumberFormat="0" applyAlignment="0" applyProtection="0"/>
    <xf numFmtId="0" fontId="172" fillId="72" borderId="64" applyNumberFormat="0" applyAlignment="0" applyProtection="0"/>
    <xf numFmtId="0" fontId="191" fillId="56" borderId="68" applyNumberFormat="0">
      <alignment horizontal="center"/>
    </xf>
    <xf numFmtId="0" fontId="181" fillId="72" borderId="66" applyNumberFormat="0" applyAlignment="0" applyProtection="0"/>
    <xf numFmtId="0" fontId="181" fillId="72" borderId="66" applyNumberFormat="0" applyAlignment="0" applyProtection="0"/>
    <xf numFmtId="0" fontId="2" fillId="78" borderId="65" applyNumberFormat="0" applyFont="0" applyAlignment="0" applyProtection="0"/>
    <xf numFmtId="0" fontId="181" fillId="72" borderId="66" applyNumberFormat="0" applyAlignment="0" applyProtection="0"/>
    <xf numFmtId="0" fontId="186" fillId="0" borderId="67" applyNumberFormat="0" applyFill="0" applyAlignment="0" applyProtection="0"/>
    <xf numFmtId="0" fontId="2" fillId="78" borderId="65" applyNumberFormat="0" applyFont="0" applyAlignment="0" applyProtection="0"/>
    <xf numFmtId="0" fontId="192" fillId="56" borderId="69"/>
    <xf numFmtId="0" fontId="186" fillId="0" borderId="67" applyNumberFormat="0" applyFill="0" applyAlignment="0" applyProtection="0"/>
    <xf numFmtId="0" fontId="2" fillId="78" borderId="65" applyNumberFormat="0" applyFont="0" applyAlignment="0" applyProtection="0"/>
    <xf numFmtId="0" fontId="181" fillId="72" borderId="66" applyNumberFormat="0" applyAlignment="0" applyProtection="0"/>
    <xf numFmtId="0" fontId="169" fillId="63" borderId="64" applyNumberFormat="0" applyAlignment="0" applyProtection="0"/>
    <xf numFmtId="0" fontId="169" fillId="63" borderId="64" applyNumberFormat="0" applyAlignment="0" applyProtection="0"/>
    <xf numFmtId="0" fontId="180" fillId="63" borderId="64" applyNumberFormat="0" applyAlignment="0" applyProtection="0"/>
    <xf numFmtId="0" fontId="205" fillId="0" borderId="67" applyNumberFormat="0" applyFill="0" applyAlignment="0" applyProtection="0"/>
    <xf numFmtId="0" fontId="192" fillId="56" borderId="69"/>
    <xf numFmtId="0" fontId="184" fillId="72" borderId="66" applyNumberFormat="0" applyAlignment="0" applyProtection="0"/>
    <xf numFmtId="0" fontId="181" fillId="72" borderId="66" applyNumberFormat="0" applyAlignment="0" applyProtection="0"/>
    <xf numFmtId="0" fontId="169" fillId="63" borderId="64" applyNumberFormat="0" applyAlignment="0" applyProtection="0"/>
    <xf numFmtId="0" fontId="181" fillId="72" borderId="66" applyNumberFormat="0" applyAlignment="0" applyProtection="0"/>
    <xf numFmtId="0" fontId="171" fillId="72" borderId="64" applyNumberFormat="0" applyAlignment="0" applyProtection="0"/>
    <xf numFmtId="0" fontId="2" fillId="78" borderId="65" applyNumberFormat="0" applyFont="0" applyAlignment="0" applyProtection="0"/>
    <xf numFmtId="0" fontId="169" fillId="63" borderId="64" applyNumberFormat="0" applyAlignment="0" applyProtection="0"/>
    <xf numFmtId="0" fontId="172" fillId="72" borderId="64" applyNumberFormat="0" applyAlignment="0" applyProtection="0"/>
    <xf numFmtId="0" fontId="2" fillId="78" borderId="65" applyNumberFormat="0" applyFont="0" applyAlignment="0" applyProtection="0"/>
    <xf numFmtId="0" fontId="181" fillId="72" borderId="66" applyNumberFormat="0" applyAlignment="0" applyProtection="0"/>
    <xf numFmtId="0" fontId="2" fillId="78" borderId="65" applyNumberFormat="0" applyFont="0" applyAlignment="0" applyProtection="0"/>
    <xf numFmtId="0" fontId="2" fillId="78" borderId="65" applyNumberFormat="0" applyFont="0" applyAlignment="0" applyProtection="0"/>
    <xf numFmtId="0" fontId="205" fillId="0" borderId="67" applyNumberFormat="0" applyFill="0" applyAlignment="0" applyProtection="0"/>
    <xf numFmtId="0" fontId="169" fillId="63" borderId="64" applyNumberFormat="0" applyAlignment="0" applyProtection="0"/>
    <xf numFmtId="0" fontId="172" fillId="72" borderId="64" applyNumberFormat="0" applyAlignment="0" applyProtection="0"/>
    <xf numFmtId="0" fontId="169" fillId="63" borderId="64" applyNumberFormat="0" applyAlignment="0" applyProtection="0"/>
    <xf numFmtId="0" fontId="2" fillId="78" borderId="65" applyNumberFormat="0" applyFont="0" applyAlignment="0" applyProtection="0"/>
    <xf numFmtId="0" fontId="181" fillId="72" borderId="66" applyNumberFormat="0" applyAlignment="0" applyProtection="0"/>
    <xf numFmtId="0" fontId="2" fillId="78" borderId="65" applyNumberFormat="0" applyFont="0" applyAlignment="0" applyProtection="0"/>
    <xf numFmtId="0" fontId="181" fillId="72" borderId="66" applyNumberFormat="0" applyAlignment="0" applyProtection="0"/>
    <xf numFmtId="0" fontId="172" fillId="72" borderId="64" applyNumberFormat="0" applyAlignment="0" applyProtection="0"/>
    <xf numFmtId="0" fontId="186" fillId="0" borderId="67" applyNumberFormat="0" applyFill="0" applyAlignment="0" applyProtection="0"/>
    <xf numFmtId="0" fontId="169" fillId="63" borderId="64" applyNumberFormat="0" applyAlignment="0" applyProtection="0"/>
    <xf numFmtId="0" fontId="171" fillId="72" borderId="64" applyNumberFormat="0" applyAlignment="0" applyProtection="0"/>
    <xf numFmtId="0" fontId="172" fillId="72" borderId="64" applyNumberFormat="0" applyAlignment="0" applyProtection="0"/>
    <xf numFmtId="0" fontId="169" fillId="63" borderId="64" applyNumberFormat="0" applyAlignment="0" applyProtection="0"/>
    <xf numFmtId="0" fontId="180" fillId="63" borderId="64" applyNumberFormat="0" applyAlignment="0" applyProtection="0"/>
    <xf numFmtId="0" fontId="2" fillId="78" borderId="65" applyNumberFormat="0" applyFont="0" applyAlignment="0" applyProtection="0"/>
    <xf numFmtId="0" fontId="181" fillId="72" borderId="66" applyNumberFormat="0" applyAlignment="0" applyProtection="0"/>
    <xf numFmtId="0" fontId="2" fillId="78" borderId="65" applyNumberFormat="0" applyFont="0" applyAlignment="0" applyProtection="0"/>
    <xf numFmtId="0" fontId="184" fillId="72" borderId="66" applyNumberFormat="0" applyAlignment="0" applyProtection="0"/>
    <xf numFmtId="0" fontId="181" fillId="72" borderId="66" applyNumberFormat="0" applyAlignment="0" applyProtection="0"/>
    <xf numFmtId="0" fontId="172" fillId="72" borderId="64" applyNumberFormat="0" applyAlignment="0" applyProtection="0"/>
    <xf numFmtId="0" fontId="186" fillId="0" borderId="67" applyNumberFormat="0" applyFill="0" applyAlignment="0" applyProtection="0"/>
    <xf numFmtId="0" fontId="191" fillId="56" borderId="68" applyNumberFormat="0">
      <alignment horizontal="center"/>
    </xf>
    <xf numFmtId="0" fontId="192" fillId="56" borderId="69"/>
    <xf numFmtId="0" fontId="150" fillId="57" borderId="70">
      <alignment horizontal="left"/>
    </xf>
    <xf numFmtId="0" fontId="2" fillId="78" borderId="65" applyNumberFormat="0" applyFont="0" applyAlignment="0" applyProtection="0"/>
    <xf numFmtId="0" fontId="205" fillId="0" borderId="67" applyNumberFormat="0" applyFill="0" applyAlignment="0" applyProtection="0"/>
    <xf numFmtId="0" fontId="172" fillId="72" borderId="64" applyNumberFormat="0" applyAlignment="0" applyProtection="0"/>
    <xf numFmtId="0" fontId="186" fillId="0" borderId="67" applyNumberFormat="0" applyFill="0" applyAlignment="0" applyProtection="0"/>
    <xf numFmtId="0" fontId="184" fillId="72" borderId="66" applyNumberFormat="0" applyAlignment="0" applyProtection="0"/>
    <xf numFmtId="0" fontId="169" fillId="63" borderId="64" applyNumberFormat="0" applyAlignment="0" applyProtection="0"/>
    <xf numFmtId="0" fontId="150" fillId="57" borderId="70">
      <alignment horizontal="left"/>
    </xf>
    <xf numFmtId="0" fontId="2" fillId="78" borderId="65" applyNumberFormat="0" applyFont="0" applyAlignment="0" applyProtection="0"/>
    <xf numFmtId="0" fontId="169" fillId="63" borderId="64" applyNumberFormat="0" applyAlignment="0" applyProtection="0"/>
    <xf numFmtId="0" fontId="172" fillId="72" borderId="64" applyNumberFormat="0" applyAlignment="0" applyProtection="0"/>
    <xf numFmtId="0" fontId="181" fillId="72" borderId="66" applyNumberFormat="0" applyAlignment="0" applyProtection="0"/>
    <xf numFmtId="0" fontId="172" fillId="72" borderId="64" applyNumberFormat="0" applyAlignment="0" applyProtection="0"/>
    <xf numFmtId="0" fontId="2" fillId="78" borderId="65" applyNumberFormat="0" applyFont="0" applyAlignment="0" applyProtection="0"/>
    <xf numFmtId="0" fontId="2" fillId="78" borderId="65" applyNumberFormat="0" applyFont="0" applyAlignment="0" applyProtection="0"/>
    <xf numFmtId="0" fontId="172" fillId="72" borderId="64" applyNumberFormat="0" applyAlignment="0" applyProtection="0"/>
    <xf numFmtId="0" fontId="181" fillId="72" borderId="66" applyNumberFormat="0" applyAlignment="0" applyProtection="0"/>
    <xf numFmtId="0" fontId="181" fillId="72" borderId="66" applyNumberFormat="0" applyAlignment="0" applyProtection="0"/>
    <xf numFmtId="0" fontId="2" fillId="78" borderId="65" applyNumberFormat="0" applyFont="0" applyAlignment="0" applyProtection="0"/>
    <xf numFmtId="0" fontId="169" fillId="63" borderId="64" applyNumberFormat="0" applyAlignment="0" applyProtection="0"/>
    <xf numFmtId="0" fontId="192" fillId="56" borderId="69"/>
    <xf numFmtId="0" fontId="186" fillId="0" borderId="67" applyNumberFormat="0" applyFill="0" applyAlignment="0" applyProtection="0"/>
    <xf numFmtId="0" fontId="181" fillId="72" borderId="66" applyNumberFormat="0" applyAlignment="0" applyProtection="0"/>
    <xf numFmtId="0" fontId="2" fillId="78" borderId="65" applyNumberFormat="0" applyFont="0" applyAlignment="0" applyProtection="0"/>
    <xf numFmtId="0" fontId="184" fillId="72" borderId="66" applyNumberFormat="0" applyAlignment="0" applyProtection="0"/>
    <xf numFmtId="0" fontId="169" fillId="63" borderId="64" applyNumberFormat="0" applyAlignment="0" applyProtection="0"/>
    <xf numFmtId="0" fontId="172" fillId="72" borderId="64" applyNumberFormat="0" applyAlignment="0" applyProtection="0"/>
    <xf numFmtId="0" fontId="172" fillId="72" borderId="64" applyNumberFormat="0" applyAlignment="0" applyProtection="0"/>
    <xf numFmtId="0" fontId="191" fillId="56" borderId="68" applyNumberFormat="0">
      <alignment horizontal="center"/>
    </xf>
    <xf numFmtId="0" fontId="184" fillId="72" borderId="66" applyNumberFormat="0" applyAlignment="0" applyProtection="0"/>
    <xf numFmtId="0" fontId="171" fillId="72" borderId="64" applyNumberFormat="0" applyAlignment="0" applyProtection="0"/>
    <xf numFmtId="0" fontId="181" fillId="72" borderId="66" applyNumberFormat="0" applyAlignment="0" applyProtection="0"/>
    <xf numFmtId="0" fontId="186" fillId="0" borderId="67" applyNumberFormat="0" applyFill="0" applyAlignment="0" applyProtection="0"/>
    <xf numFmtId="0" fontId="181" fillId="72" borderId="66" applyNumberFormat="0" applyAlignment="0" applyProtection="0"/>
    <xf numFmtId="0" fontId="180" fillId="63" borderId="64" applyNumberFormat="0" applyAlignment="0" applyProtection="0"/>
    <xf numFmtId="0" fontId="192" fillId="56" borderId="69"/>
    <xf numFmtId="0" fontId="191" fillId="56" borderId="68" applyNumberFormat="0">
      <alignment horizontal="center"/>
    </xf>
    <xf numFmtId="0" fontId="172" fillId="72" borderId="64" applyNumberFormat="0" applyAlignment="0" applyProtection="0"/>
    <xf numFmtId="0" fontId="2" fillId="78" borderId="65" applyNumberFormat="0" applyFont="0" applyAlignment="0" applyProtection="0"/>
    <xf numFmtId="0" fontId="169" fillId="63" borderId="64" applyNumberFormat="0" applyAlignment="0" applyProtection="0"/>
    <xf numFmtId="0" fontId="186" fillId="0" borderId="67" applyNumberFormat="0" applyFill="0" applyAlignment="0" applyProtection="0"/>
    <xf numFmtId="0" fontId="181" fillId="72" borderId="66" applyNumberFormat="0" applyAlignment="0" applyProtection="0"/>
    <xf numFmtId="0" fontId="192" fillId="56" borderId="69"/>
    <xf numFmtId="0" fontId="186" fillId="0" borderId="67" applyNumberFormat="0" applyFill="0" applyAlignment="0" applyProtection="0"/>
    <xf numFmtId="0" fontId="172" fillId="72" borderId="64" applyNumberFormat="0" applyAlignment="0" applyProtection="0"/>
    <xf numFmtId="0" fontId="169" fillId="63" borderId="64" applyNumberFormat="0" applyAlignment="0" applyProtection="0"/>
    <xf numFmtId="0" fontId="171" fillId="72" borderId="64" applyNumberFormat="0" applyAlignment="0" applyProtection="0"/>
    <xf numFmtId="0" fontId="150" fillId="57" borderId="70">
      <alignment horizontal="left"/>
    </xf>
    <xf numFmtId="0" fontId="181" fillId="72" borderId="66" applyNumberFormat="0" applyAlignment="0" applyProtection="0"/>
    <xf numFmtId="0" fontId="186" fillId="0" borderId="67" applyNumberFormat="0" applyFill="0" applyAlignment="0" applyProtection="0"/>
    <xf numFmtId="0" fontId="191" fillId="56" borderId="68" applyNumberFormat="0">
      <alignment horizontal="center"/>
    </xf>
    <xf numFmtId="0" fontId="172" fillId="72" borderId="64" applyNumberFormat="0" applyAlignment="0" applyProtection="0"/>
    <xf numFmtId="0" fontId="169" fillId="63" borderId="64" applyNumberFormat="0" applyAlignment="0" applyProtection="0"/>
    <xf numFmtId="0" fontId="172" fillId="72" borderId="64" applyNumberFormat="0" applyAlignment="0" applyProtection="0"/>
    <xf numFmtId="0" fontId="181" fillId="72" borderId="66" applyNumberFormat="0" applyAlignment="0" applyProtection="0"/>
    <xf numFmtId="0" fontId="2" fillId="78" borderId="65" applyNumberFormat="0" applyFont="0" applyAlignment="0" applyProtection="0"/>
    <xf numFmtId="0" fontId="169" fillId="63" borderId="64" applyNumberFormat="0" applyAlignment="0" applyProtection="0"/>
    <xf numFmtId="0" fontId="2" fillId="78" borderId="65" applyNumberFormat="0" applyFont="0" applyAlignment="0" applyProtection="0"/>
    <xf numFmtId="0" fontId="181" fillId="72" borderId="66" applyNumberFormat="0" applyAlignment="0" applyProtection="0"/>
    <xf numFmtId="0" fontId="2" fillId="78" borderId="65" applyNumberFormat="0" applyFont="0" applyAlignment="0" applyProtection="0"/>
    <xf numFmtId="0" fontId="172" fillId="72" borderId="64" applyNumberFormat="0" applyAlignment="0" applyProtection="0"/>
    <xf numFmtId="0" fontId="181" fillId="72" borderId="66" applyNumberFormat="0" applyAlignment="0" applyProtection="0"/>
    <xf numFmtId="0" fontId="2" fillId="78" borderId="65" applyNumberFormat="0" applyFont="0" applyAlignment="0" applyProtection="0"/>
    <xf numFmtId="0" fontId="169" fillId="63" borderId="64" applyNumberFormat="0" applyAlignment="0" applyProtection="0"/>
    <xf numFmtId="0" fontId="169" fillId="63" borderId="64" applyNumberFormat="0" applyAlignment="0" applyProtection="0"/>
    <xf numFmtId="0" fontId="2" fillId="78" borderId="65" applyNumberFormat="0" applyFont="0" applyAlignment="0" applyProtection="0"/>
    <xf numFmtId="0" fontId="169" fillId="63" borderId="64" applyNumberFormat="0" applyAlignment="0" applyProtection="0"/>
    <xf numFmtId="0" fontId="2" fillId="78" borderId="65" applyNumberFormat="0" applyFont="0" applyAlignment="0" applyProtection="0"/>
    <xf numFmtId="0" fontId="150" fillId="57" borderId="70">
      <alignment horizontal="left"/>
    </xf>
    <xf numFmtId="0" fontId="2" fillId="78" borderId="65" applyNumberFormat="0" applyFont="0" applyAlignment="0" applyProtection="0"/>
    <xf numFmtId="0" fontId="172" fillId="72" borderId="64" applyNumberFormat="0" applyAlignment="0" applyProtection="0"/>
    <xf numFmtId="0" fontId="169" fillId="63" borderId="64" applyNumberFormat="0" applyAlignment="0" applyProtection="0"/>
    <xf numFmtId="0" fontId="2" fillId="78" borderId="65" applyNumberFormat="0" applyFont="0" applyAlignment="0" applyProtection="0"/>
    <xf numFmtId="0" fontId="169" fillId="63" borderId="64" applyNumberFormat="0" applyAlignment="0" applyProtection="0"/>
    <xf numFmtId="0" fontId="172" fillId="72" borderId="64" applyNumberFormat="0" applyAlignment="0" applyProtection="0"/>
    <xf numFmtId="0" fontId="150" fillId="57" borderId="70">
      <alignment horizontal="left"/>
    </xf>
    <xf numFmtId="0" fontId="191" fillId="56" borderId="68" applyNumberFormat="0">
      <alignment horizontal="center"/>
    </xf>
    <xf numFmtId="0" fontId="2" fillId="78" borderId="65" applyNumberFormat="0" applyFont="0" applyAlignment="0" applyProtection="0"/>
    <xf numFmtId="0" fontId="186" fillId="0" borderId="67" applyNumberFormat="0" applyFill="0" applyAlignment="0" applyProtection="0"/>
    <xf numFmtId="0" fontId="172" fillId="72" borderId="64" applyNumberFormat="0" applyAlignment="0" applyProtection="0"/>
    <xf numFmtId="0" fontId="2" fillId="78" borderId="65" applyNumberFormat="0" applyFont="0" applyAlignment="0" applyProtection="0"/>
    <xf numFmtId="0" fontId="180" fillId="63" borderId="64" applyNumberFormat="0" applyAlignment="0" applyProtection="0"/>
    <xf numFmtId="0" fontId="181" fillId="72" borderId="66" applyNumberFormat="0" applyAlignment="0" applyProtection="0"/>
    <xf numFmtId="0" fontId="2" fillId="78" borderId="65" applyNumberFormat="0" applyFont="0" applyAlignment="0" applyProtection="0"/>
    <xf numFmtId="0" fontId="192" fillId="56" borderId="69"/>
    <xf numFmtId="0" fontId="180" fillId="63" borderId="64" applyNumberFormat="0" applyAlignment="0" applyProtection="0"/>
    <xf numFmtId="0" fontId="171" fillId="72" borderId="64" applyNumberFormat="0" applyAlignment="0" applyProtection="0"/>
    <xf numFmtId="0" fontId="2" fillId="78" borderId="65" applyNumberFormat="0" applyFont="0" applyAlignment="0" applyProtection="0"/>
    <xf numFmtId="0" fontId="186" fillId="0" borderId="67" applyNumberFormat="0" applyFill="0" applyAlignment="0" applyProtection="0"/>
    <xf numFmtId="0" fontId="169" fillId="63" borderId="64" applyNumberFormat="0" applyAlignment="0" applyProtection="0"/>
    <xf numFmtId="0" fontId="169" fillId="63" borderId="64" applyNumberFormat="0" applyAlignment="0" applyProtection="0"/>
    <xf numFmtId="0" fontId="181" fillId="72" borderId="66" applyNumberFormat="0" applyAlignment="0" applyProtection="0"/>
    <xf numFmtId="0" fontId="181" fillId="72" borderId="66" applyNumberFormat="0" applyAlignment="0" applyProtection="0"/>
    <xf numFmtId="0" fontId="172" fillId="72" borderId="64" applyNumberFormat="0" applyAlignment="0" applyProtection="0"/>
    <xf numFmtId="0" fontId="171" fillId="72" borderId="64" applyNumberFormat="0" applyAlignment="0" applyProtection="0"/>
    <xf numFmtId="0" fontId="172" fillId="72" borderId="64" applyNumberFormat="0" applyAlignment="0" applyProtection="0"/>
    <xf numFmtId="0" fontId="184" fillId="72" borderId="66" applyNumberFormat="0" applyAlignment="0" applyProtection="0"/>
    <xf numFmtId="0" fontId="180" fillId="63" borderId="64" applyNumberFormat="0" applyAlignment="0" applyProtection="0"/>
    <xf numFmtId="0" fontId="181" fillId="72" borderId="66" applyNumberFormat="0" applyAlignment="0" applyProtection="0"/>
    <xf numFmtId="0" fontId="181" fillId="72" borderId="66" applyNumberFormat="0" applyAlignment="0" applyProtection="0"/>
    <xf numFmtId="0" fontId="169" fillId="63" borderId="64" applyNumberFormat="0" applyAlignment="0" applyProtection="0"/>
    <xf numFmtId="0" fontId="2" fillId="78" borderId="65" applyNumberFormat="0" applyFont="0" applyAlignment="0" applyProtection="0"/>
    <xf numFmtId="0" fontId="2" fillId="78" borderId="65" applyNumberFormat="0" applyFont="0" applyAlignment="0" applyProtection="0"/>
    <xf numFmtId="0" fontId="205" fillId="0" borderId="67" applyNumberFormat="0" applyFill="0" applyAlignment="0" applyProtection="0"/>
    <xf numFmtId="0" fontId="205" fillId="0" borderId="67" applyNumberFormat="0" applyFill="0" applyAlignment="0" applyProtection="0"/>
    <xf numFmtId="0" fontId="205" fillId="0" borderId="67" applyNumberFormat="0" applyFill="0" applyAlignment="0" applyProtection="0"/>
    <xf numFmtId="0" fontId="205" fillId="0" borderId="67" applyNumberFormat="0" applyFill="0" applyAlignment="0" applyProtection="0"/>
    <xf numFmtId="0" fontId="186" fillId="0" borderId="67" applyNumberFormat="0" applyFill="0" applyAlignment="0" applyProtection="0"/>
    <xf numFmtId="0" fontId="171" fillId="72" borderId="64" applyNumberFormat="0" applyAlignment="0" applyProtection="0"/>
    <xf numFmtId="0" fontId="180" fillId="63" borderId="64" applyNumberFormat="0" applyAlignment="0" applyProtection="0"/>
    <xf numFmtId="0" fontId="191" fillId="56" borderId="68" applyNumberFormat="0">
      <alignment horizontal="center"/>
    </xf>
    <xf numFmtId="0" fontId="2" fillId="78" borderId="65" applyNumberFormat="0" applyFont="0" applyAlignment="0" applyProtection="0"/>
    <xf numFmtId="0" fontId="172" fillId="72" borderId="64" applyNumberFormat="0" applyAlignment="0" applyProtection="0"/>
    <xf numFmtId="0" fontId="192" fillId="56" borderId="69"/>
    <xf numFmtId="0" fontId="150" fillId="57" borderId="70">
      <alignment horizontal="left"/>
    </xf>
    <xf numFmtId="0" fontId="150" fillId="57" borderId="70">
      <alignment horizontal="left"/>
    </xf>
    <xf numFmtId="0" fontId="181" fillId="72" borderId="66" applyNumberFormat="0" applyAlignment="0" applyProtection="0"/>
    <xf numFmtId="0" fontId="150" fillId="57" borderId="70">
      <alignment horizontal="left"/>
    </xf>
    <xf numFmtId="0" fontId="192" fillId="56" borderId="69"/>
    <xf numFmtId="0" fontId="192" fillId="56" borderId="69"/>
    <xf numFmtId="0" fontId="192" fillId="56" borderId="69"/>
    <xf numFmtId="0" fontId="150" fillId="57" borderId="70">
      <alignment horizontal="left"/>
    </xf>
    <xf numFmtId="0" fontId="169" fillId="63" borderId="64" applyNumberFormat="0" applyAlignment="0" applyProtection="0"/>
    <xf numFmtId="0" fontId="181" fillId="72" borderId="66" applyNumberFormat="0" applyAlignment="0" applyProtection="0"/>
    <xf numFmtId="0" fontId="150" fillId="57" borderId="70">
      <alignment horizontal="left"/>
    </xf>
    <xf numFmtId="0" fontId="150" fillId="57" borderId="70">
      <alignment horizontal="left"/>
    </xf>
    <xf numFmtId="0" fontId="192" fillId="56" borderId="69"/>
    <xf numFmtId="0" fontId="171" fillId="72" borderId="64" applyNumberFormat="0" applyAlignment="0" applyProtection="0"/>
    <xf numFmtId="0" fontId="186" fillId="0" borderId="67" applyNumberFormat="0" applyFill="0" applyAlignment="0" applyProtection="0"/>
    <xf numFmtId="0" fontId="181" fillId="72" borderId="66" applyNumberFormat="0" applyAlignment="0" applyProtection="0"/>
    <xf numFmtId="0" fontId="150" fillId="57" borderId="70">
      <alignment horizontal="left"/>
    </xf>
    <xf numFmtId="0" fontId="172" fillId="72" borderId="64" applyNumberFormat="0" applyAlignment="0" applyProtection="0"/>
    <xf numFmtId="0" fontId="192" fillId="56" borderId="69"/>
    <xf numFmtId="0" fontId="180" fillId="63" borderId="64" applyNumberFormat="0" applyAlignment="0" applyProtection="0"/>
    <xf numFmtId="0" fontId="181" fillId="72" borderId="66" applyNumberFormat="0" applyAlignment="0" applyProtection="0"/>
    <xf numFmtId="0" fontId="186" fillId="0" borderId="67" applyNumberFormat="0" applyFill="0" applyAlignment="0" applyProtection="0"/>
    <xf numFmtId="0" fontId="169" fillId="63" borderId="64" applyNumberFormat="0" applyAlignment="0" applyProtection="0"/>
    <xf numFmtId="0" fontId="191" fillId="56" borderId="68" applyNumberFormat="0">
      <alignment horizontal="center"/>
    </xf>
    <xf numFmtId="0" fontId="171" fillId="72" borderId="64" applyNumberFormat="0" applyAlignment="0" applyProtection="0"/>
    <xf numFmtId="0" fontId="169" fillId="63" borderId="64" applyNumberFormat="0" applyAlignment="0" applyProtection="0"/>
    <xf numFmtId="0" fontId="181" fillId="72" borderId="66" applyNumberFormat="0" applyAlignment="0" applyProtection="0"/>
    <xf numFmtId="0" fontId="172" fillId="72" borderId="64" applyNumberFormat="0" applyAlignment="0" applyProtection="0"/>
    <xf numFmtId="0" fontId="205" fillId="0" borderId="67" applyNumberFormat="0" applyFill="0" applyAlignment="0" applyProtection="0"/>
    <xf numFmtId="0" fontId="186" fillId="0" borderId="67" applyNumberFormat="0" applyFill="0" applyAlignment="0" applyProtection="0"/>
    <xf numFmtId="0" fontId="184" fillId="72" borderId="66" applyNumberFormat="0" applyAlignment="0" applyProtection="0"/>
    <xf numFmtId="0" fontId="172" fillId="72" borderId="64" applyNumberFormat="0" applyAlignment="0" applyProtection="0"/>
    <xf numFmtId="0" fontId="2" fillId="78" borderId="65" applyNumberFormat="0" applyFont="0" applyAlignment="0" applyProtection="0"/>
    <xf numFmtId="0" fontId="169" fillId="63" borderId="64" applyNumberFormat="0" applyAlignment="0" applyProtection="0"/>
    <xf numFmtId="0" fontId="59" fillId="3" borderId="71" applyFont="0" applyBorder="0">
      <alignment horizontal="center" wrapText="1"/>
    </xf>
    <xf numFmtId="0" fontId="59" fillId="3" borderId="71" applyFont="0" applyBorder="0">
      <alignment horizontal="center" wrapText="1"/>
    </xf>
    <xf numFmtId="0" fontId="171" fillId="72" borderId="64" applyNumberFormat="0" applyAlignment="0" applyProtection="0"/>
    <xf numFmtId="0" fontId="180" fillId="63" borderId="64" applyNumberFormat="0" applyAlignment="0" applyProtection="0"/>
    <xf numFmtId="0" fontId="191" fillId="56" borderId="68" applyNumberFormat="0">
      <alignment horizontal="center"/>
    </xf>
  </cellStyleXfs>
  <cellXfs count="1392">
    <xf numFmtId="0" fontId="0" fillId="0" borderId="0" xfId="0"/>
    <xf numFmtId="0" fontId="5" fillId="0" borderId="0" xfId="0" applyFont="1"/>
    <xf numFmtId="0" fontId="6" fillId="0" borderId="0" xfId="0" applyFont="1"/>
    <xf numFmtId="0" fontId="3" fillId="0" borderId="0" xfId="3" applyFont="1">
      <alignment vertical="center"/>
    </xf>
    <xf numFmtId="0" fontId="7" fillId="0" borderId="0" xfId="0" applyFont="1"/>
    <xf numFmtId="0" fontId="12" fillId="0" borderId="0" xfId="0" applyFont="1"/>
    <xf numFmtId="0" fontId="9" fillId="0" borderId="1" xfId="0" applyFont="1" applyBorder="1" applyAlignment="1">
      <alignment horizontal="center" vertical="center" wrapText="1"/>
    </xf>
    <xf numFmtId="0" fontId="13" fillId="0" borderId="0" xfId="3" applyFont="1" applyAlignment="1">
      <alignment vertical="center" wrapText="1"/>
    </xf>
    <xf numFmtId="0" fontId="17" fillId="0" borderId="0" xfId="0" applyFont="1"/>
    <xf numFmtId="0" fontId="20" fillId="0" borderId="0" xfId="0" applyFont="1" applyAlignment="1">
      <alignment vertical="center"/>
    </xf>
    <xf numFmtId="0" fontId="0" fillId="0" borderId="0" xfId="0" applyAlignment="1">
      <alignment horizontal="center" vertical="center"/>
    </xf>
    <xf numFmtId="0" fontId="24" fillId="9" borderId="1" xfId="0" applyFont="1" applyFill="1" applyBorder="1" applyAlignment="1">
      <alignment vertical="center" wrapText="1"/>
    </xf>
    <xf numFmtId="0" fontId="0" fillId="0" borderId="0" xfId="0" applyAlignment="1">
      <alignment horizontal="justify"/>
    </xf>
    <xf numFmtId="0" fontId="25" fillId="0" borderId="0" xfId="0" applyFont="1"/>
    <xf numFmtId="0" fontId="0" fillId="0" borderId="0" xfId="0" applyAlignment="1">
      <alignment horizontal="center"/>
    </xf>
    <xf numFmtId="0" fontId="0" fillId="0" borderId="0" xfId="0" applyAlignment="1">
      <alignment vertical="center"/>
    </xf>
    <xf numFmtId="0" fontId="24" fillId="0" borderId="0" xfId="0" applyFont="1"/>
    <xf numFmtId="0" fontId="0" fillId="0" borderId="0" xfId="0" applyAlignment="1">
      <alignment horizontal="right" vertical="top"/>
    </xf>
    <xf numFmtId="0" fontId="9" fillId="0" borderId="0" xfId="0" applyFont="1"/>
    <xf numFmtId="0" fontId="16" fillId="0" borderId="0" xfId="0" applyFont="1" applyAlignment="1">
      <alignment vertical="center"/>
    </xf>
    <xf numFmtId="0" fontId="26" fillId="0" borderId="0" xfId="0" applyFont="1"/>
    <xf numFmtId="0" fontId="27" fillId="0" borderId="0" xfId="0" applyFont="1" applyAlignment="1">
      <alignment vertical="center"/>
    </xf>
    <xf numFmtId="0" fontId="28" fillId="0" borderId="0" xfId="0" applyFont="1" applyAlignment="1">
      <alignment vertical="center"/>
    </xf>
    <xf numFmtId="0" fontId="30" fillId="0" borderId="0" xfId="0" applyFont="1"/>
    <xf numFmtId="0" fontId="29" fillId="0" borderId="0" xfId="0" applyFont="1" applyAlignment="1">
      <alignment vertical="center" wrapText="1"/>
    </xf>
    <xf numFmtId="0" fontId="11" fillId="0" borderId="0" xfId="0" applyFont="1"/>
    <xf numFmtId="0" fontId="11" fillId="0" borderId="0" xfId="0" applyFont="1" applyAlignment="1">
      <alignment horizontal="left" vertical="center"/>
    </xf>
    <xf numFmtId="0" fontId="32" fillId="0" borderId="0" xfId="0" applyFont="1" applyAlignment="1">
      <alignment vertical="center"/>
    </xf>
    <xf numFmtId="0" fontId="10" fillId="8" borderId="0" xfId="0" applyFont="1" applyFill="1" applyAlignment="1">
      <alignment vertical="center" wrapText="1"/>
    </xf>
    <xf numFmtId="0" fontId="34" fillId="0" borderId="0" xfId="0" applyFont="1" applyAlignment="1">
      <alignment vertical="center"/>
    </xf>
    <xf numFmtId="0" fontId="0" fillId="0" borderId="4" xfId="0" applyBorder="1"/>
    <xf numFmtId="0" fontId="6" fillId="0" borderId="0" xfId="0" applyFont="1" applyAlignment="1">
      <alignment vertical="center"/>
    </xf>
    <xf numFmtId="0" fontId="36" fillId="0" borderId="0" xfId="0" applyFont="1" applyAlignment="1">
      <alignment vertical="center"/>
    </xf>
    <xf numFmtId="0" fontId="36" fillId="0" borderId="0" xfId="0" applyFont="1" applyAlignment="1">
      <alignment horizontal="left" vertical="center"/>
    </xf>
    <xf numFmtId="0" fontId="39" fillId="0" borderId="0" xfId="0" applyFont="1" applyAlignment="1">
      <alignment vertical="center"/>
    </xf>
    <xf numFmtId="0" fontId="32" fillId="0" borderId="0" xfId="0" applyFont="1"/>
    <xf numFmtId="0" fontId="41" fillId="0" borderId="0" xfId="0" applyFont="1" applyAlignment="1">
      <alignment vertical="center"/>
    </xf>
    <xf numFmtId="0" fontId="14" fillId="0" borderId="0" xfId="0" applyFont="1"/>
    <xf numFmtId="0" fontId="14" fillId="0" borderId="0" xfId="0" applyFont="1" applyAlignment="1">
      <alignment vertical="center"/>
    </xf>
    <xf numFmtId="0" fontId="40" fillId="0" borderId="0" xfId="0" applyFont="1" applyAlignment="1">
      <alignment vertical="center" wrapText="1"/>
    </xf>
    <xf numFmtId="0" fontId="15" fillId="0" borderId="0" xfId="0" applyFont="1" applyAlignment="1">
      <alignment vertical="center"/>
    </xf>
    <xf numFmtId="0" fontId="46" fillId="0" borderId="0" xfId="0" applyFont="1" applyAlignment="1">
      <alignment vertical="center"/>
    </xf>
    <xf numFmtId="0" fontId="47" fillId="0" borderId="0" xfId="0" applyFont="1"/>
    <xf numFmtId="0" fontId="47" fillId="0" borderId="0" xfId="0" applyFont="1" applyAlignment="1">
      <alignment vertical="center"/>
    </xf>
    <xf numFmtId="0" fontId="0" fillId="0" borderId="0" xfId="0" applyAlignment="1">
      <alignment horizontal="left"/>
    </xf>
    <xf numFmtId="0" fontId="0" fillId="0" borderId="0" xfId="0" applyAlignment="1">
      <alignment vertical="center" wrapText="1"/>
    </xf>
    <xf numFmtId="0" fontId="0" fillId="0" borderId="1" xfId="0" applyBorder="1" applyAlignment="1">
      <alignment horizontal="center" vertical="center" wrapText="1"/>
    </xf>
    <xf numFmtId="0" fontId="36" fillId="0" borderId="0" xfId="0" applyFont="1"/>
    <xf numFmtId="0" fontId="49" fillId="0" borderId="0" xfId="0" applyFont="1" applyAlignment="1">
      <alignment vertical="center" wrapText="1"/>
    </xf>
    <xf numFmtId="0" fontId="48" fillId="0" borderId="0" xfId="0" applyFont="1" applyAlignment="1">
      <alignment vertical="center" wrapText="1"/>
    </xf>
    <xf numFmtId="0" fontId="0" fillId="0" borderId="0" xfId="0" applyAlignment="1">
      <alignment wrapText="1"/>
    </xf>
    <xf numFmtId="0" fontId="20" fillId="0" borderId="0" xfId="0" applyFont="1"/>
    <xf numFmtId="0" fontId="42" fillId="0" borderId="0" xfId="0" applyFont="1" applyAlignment="1">
      <alignment vertical="center" wrapText="1"/>
    </xf>
    <xf numFmtId="0" fontId="50" fillId="0" borderId="0" xfId="0" applyFont="1"/>
    <xf numFmtId="0" fontId="49" fillId="0" borderId="0" xfId="0" applyFont="1" applyAlignment="1">
      <alignment wrapText="1"/>
    </xf>
    <xf numFmtId="0" fontId="0" fillId="0" borderId="0" xfId="0" quotePrefix="1" applyAlignment="1">
      <alignment horizontal="left" vertical="center" indent="5"/>
    </xf>
    <xf numFmtId="0" fontId="18" fillId="0" borderId="8" xfId="0" applyFont="1" applyBorder="1" applyAlignment="1">
      <alignment horizontal="left" vertical="center" wrapText="1"/>
    </xf>
    <xf numFmtId="0" fontId="27" fillId="0" borderId="0" xfId="0" applyFont="1"/>
    <xf numFmtId="0" fontId="51" fillId="0" borderId="13" xfId="0" applyFont="1" applyBorder="1" applyAlignment="1">
      <alignment vertical="center" wrapText="1"/>
    </xf>
    <xf numFmtId="0" fontId="48" fillId="0" borderId="0" xfId="0" applyFont="1" applyAlignment="1">
      <alignment wrapText="1"/>
    </xf>
    <xf numFmtId="0" fontId="6" fillId="7" borderId="1" xfId="0" applyFont="1" applyFill="1" applyBorder="1" applyAlignment="1">
      <alignment horizontal="center"/>
    </xf>
    <xf numFmtId="0" fontId="6" fillId="0" borderId="0" xfId="0" applyFont="1" applyAlignment="1">
      <alignment horizontal="center"/>
    </xf>
    <xf numFmtId="0" fontId="52" fillId="0" borderId="0" xfId="0" applyFont="1" applyAlignment="1">
      <alignment horizontal="left" vertical="top" wrapText="1"/>
    </xf>
    <xf numFmtId="0" fontId="24" fillId="0" borderId="0" xfId="0" applyFont="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27" fillId="0" borderId="7" xfId="0" applyFont="1" applyBorder="1" applyAlignment="1">
      <alignment horizontal="justify" vertical="center" wrapText="1"/>
    </xf>
    <xf numFmtId="0" fontId="54" fillId="0" borderId="1" xfId="0" applyFont="1" applyBorder="1" applyAlignment="1">
      <alignment horizontal="center" vertical="center" wrapText="1"/>
    </xf>
    <xf numFmtId="0" fontId="55" fillId="0" borderId="2" xfId="0" applyFont="1" applyBorder="1" applyAlignment="1">
      <alignment horizontal="justify" vertical="center" wrapText="1"/>
    </xf>
    <xf numFmtId="0" fontId="55" fillId="0" borderId="15" xfId="0" applyFont="1" applyBorder="1" applyAlignment="1">
      <alignment horizontal="right" vertical="center" wrapText="1"/>
    </xf>
    <xf numFmtId="0" fontId="0" fillId="0" borderId="0" xfId="0" applyAlignment="1">
      <alignment vertical="top"/>
    </xf>
    <xf numFmtId="0" fontId="54" fillId="0" borderId="9" xfId="0" applyFont="1" applyBorder="1" applyAlignment="1">
      <alignment horizontal="justify" vertical="center" wrapText="1"/>
    </xf>
    <xf numFmtId="0" fontId="54" fillId="0" borderId="13" xfId="0" applyFont="1" applyBorder="1" applyAlignment="1">
      <alignment horizontal="center" vertical="center" wrapText="1"/>
    </xf>
    <xf numFmtId="0" fontId="27" fillId="0" borderId="1" xfId="0" applyFont="1" applyBorder="1" applyAlignment="1">
      <alignment horizontal="justify" vertical="center" wrapText="1"/>
    </xf>
    <xf numFmtId="0" fontId="57" fillId="0" borderId="15" xfId="0" applyFont="1" applyBorder="1" applyAlignment="1">
      <alignment horizontal="justify" vertical="center" wrapText="1"/>
    </xf>
    <xf numFmtId="0" fontId="27" fillId="0" borderId="13" xfId="0" applyFont="1" applyBorder="1" applyAlignment="1">
      <alignment horizontal="justify" vertical="center" wrapText="1"/>
    </xf>
    <xf numFmtId="0" fontId="55" fillId="0" borderId="12" xfId="0" applyFont="1" applyBorder="1" applyAlignment="1">
      <alignment horizontal="justify" vertical="center" wrapText="1"/>
    </xf>
    <xf numFmtId="0" fontId="55" fillId="0" borderId="14" xfId="0" applyFont="1" applyBorder="1" applyAlignment="1">
      <alignment horizontal="right" vertical="center" wrapText="1"/>
    </xf>
    <xf numFmtId="0" fontId="54" fillId="0" borderId="15" xfId="0" applyFont="1" applyBorder="1" applyAlignment="1">
      <alignment horizontal="center" vertical="center" wrapText="1"/>
    </xf>
    <xf numFmtId="0" fontId="44" fillId="0" borderId="9" xfId="0" applyFont="1" applyBorder="1" applyAlignment="1">
      <alignment horizontal="justify" vertical="center" wrapText="1"/>
    </xf>
    <xf numFmtId="0" fontId="44" fillId="0" borderId="7" xfId="0" applyFont="1" applyBorder="1" applyAlignment="1">
      <alignment horizontal="justify" vertical="center" wrapText="1"/>
    </xf>
    <xf numFmtId="0" fontId="44" fillId="0" borderId="1" xfId="0" applyFont="1" applyBorder="1" applyAlignment="1">
      <alignment horizontal="justify" vertical="top" wrapText="1"/>
    </xf>
    <xf numFmtId="0" fontId="44" fillId="0" borderId="1" xfId="0" applyFont="1" applyBorder="1" applyAlignment="1">
      <alignment horizontal="center" vertical="center"/>
    </xf>
    <xf numFmtId="0" fontId="27" fillId="0" borderId="1" xfId="0" applyFont="1" applyBorder="1" applyAlignment="1">
      <alignment horizontal="justify" vertical="top" wrapText="1"/>
    </xf>
    <xf numFmtId="0" fontId="27" fillId="0" borderId="1" xfId="0" applyFont="1" applyBorder="1" applyAlignment="1">
      <alignment horizontal="center" vertical="center"/>
    </xf>
    <xf numFmtId="0" fontId="24" fillId="0" borderId="0" xfId="0" applyFont="1" applyAlignment="1">
      <alignment horizontal="justify" vertical="center"/>
    </xf>
    <xf numFmtId="0" fontId="16" fillId="0" borderId="0" xfId="0" applyFont="1" applyAlignment="1">
      <alignment horizontal="center" vertical="center"/>
    </xf>
    <xf numFmtId="0" fontId="60" fillId="0" borderId="0" xfId="0" applyFont="1"/>
    <xf numFmtId="0" fontId="24" fillId="0" borderId="0" xfId="0" applyFont="1" applyAlignment="1">
      <alignment vertical="center" wrapText="1"/>
    </xf>
    <xf numFmtId="0" fontId="45" fillId="0" borderId="0" xfId="0" applyFont="1" applyAlignment="1">
      <alignment horizontal="center" vertical="center" wrapText="1"/>
    </xf>
    <xf numFmtId="0" fontId="53" fillId="0" borderId="0" xfId="0" applyFont="1"/>
    <xf numFmtId="0" fontId="33" fillId="0" borderId="0" xfId="0" applyFont="1" applyAlignment="1">
      <alignment horizontal="center" vertical="center"/>
    </xf>
    <xf numFmtId="0" fontId="61" fillId="0" borderId="0" xfId="0" applyFont="1"/>
    <xf numFmtId="0" fontId="19" fillId="0" borderId="0" xfId="0" applyFont="1"/>
    <xf numFmtId="0" fontId="6" fillId="0" borderId="0" xfId="0" applyFont="1" applyAlignment="1">
      <alignment horizontal="left"/>
    </xf>
    <xf numFmtId="0" fontId="6" fillId="0" borderId="0" xfId="0" applyFont="1" applyAlignment="1">
      <alignment horizontal="center" vertical="center" wrapText="1"/>
    </xf>
    <xf numFmtId="0" fontId="0" fillId="5" borderId="8" xfId="0" applyFill="1" applyBorder="1" applyAlignment="1">
      <alignment vertical="center" wrapText="1"/>
    </xf>
    <xf numFmtId="0" fontId="0" fillId="5" borderId="3" xfId="0" applyFill="1" applyBorder="1" applyAlignment="1">
      <alignment vertical="center" wrapText="1"/>
    </xf>
    <xf numFmtId="0" fontId="0" fillId="5" borderId="7" xfId="0" applyFill="1" applyBorder="1" applyAlignment="1">
      <alignment vertical="center" wrapText="1"/>
    </xf>
    <xf numFmtId="0" fontId="0" fillId="5" borderId="11" xfId="0" applyFill="1" applyBorder="1" applyAlignment="1">
      <alignment vertical="center" wrapText="1"/>
    </xf>
    <xf numFmtId="0" fontId="0" fillId="5" borderId="10" xfId="0" applyFill="1" applyBorder="1" applyAlignment="1">
      <alignment vertical="center" wrapText="1"/>
    </xf>
    <xf numFmtId="0" fontId="0" fillId="5" borderId="9" xfId="0" applyFill="1" applyBorder="1" applyAlignment="1">
      <alignment vertical="center" wrapText="1"/>
    </xf>
    <xf numFmtId="0" fontId="0" fillId="0" borderId="0" xfId="0" applyAlignment="1">
      <alignment horizontal="left" vertical="center"/>
    </xf>
    <xf numFmtId="0" fontId="62" fillId="0" borderId="0" xfId="0" applyFont="1" applyAlignment="1">
      <alignment horizontal="left" vertical="center"/>
    </xf>
    <xf numFmtId="0" fontId="9" fillId="0" borderId="0" xfId="0" applyFont="1" applyAlignment="1">
      <alignment horizontal="left"/>
    </xf>
    <xf numFmtId="0" fontId="20" fillId="0" borderId="0" xfId="0" applyFont="1" applyAlignment="1">
      <alignment horizontal="left"/>
    </xf>
    <xf numFmtId="0" fontId="64" fillId="0" borderId="0" xfId="0" applyFont="1"/>
    <xf numFmtId="0" fontId="9" fillId="0" borderId="0" xfId="0" applyFont="1" applyAlignment="1">
      <alignment wrapText="1"/>
    </xf>
    <xf numFmtId="0" fontId="64" fillId="0" borderId="0" xfId="0" applyFont="1" applyAlignment="1">
      <alignment horizontal="left" wrapText="1"/>
    </xf>
    <xf numFmtId="0" fontId="9" fillId="0" borderId="0" xfId="0" applyFont="1" applyAlignment="1">
      <alignment horizontal="left" wrapText="1"/>
    </xf>
    <xf numFmtId="0" fontId="9" fillId="0" borderId="0" xfId="0" applyFont="1" applyAlignment="1">
      <alignment horizontal="left" vertical="center"/>
    </xf>
    <xf numFmtId="0" fontId="9" fillId="0" borderId="0" xfId="0" applyFont="1" applyAlignment="1">
      <alignment horizontal="left" vertical="center" wrapText="1"/>
    </xf>
    <xf numFmtId="0" fontId="2" fillId="0" borderId="0" xfId="2">
      <alignment vertical="center"/>
    </xf>
    <xf numFmtId="0" fontId="4" fillId="0" borderId="0" xfId="4" applyFill="1" applyBorder="1" applyAlignment="1">
      <alignment horizontal="left" vertical="center"/>
    </xf>
    <xf numFmtId="0" fontId="4" fillId="0" borderId="0" xfId="4" applyFill="1" applyBorder="1" applyAlignment="1">
      <alignment vertical="center"/>
    </xf>
    <xf numFmtId="0" fontId="1" fillId="0" borderId="0" xfId="1" applyFill="1" applyBorder="1" applyAlignment="1">
      <alignment vertical="center"/>
    </xf>
    <xf numFmtId="0" fontId="2" fillId="0" borderId="0" xfId="2" applyAlignment="1">
      <alignment vertical="top" wrapText="1"/>
    </xf>
    <xf numFmtId="3" fontId="66" fillId="0" borderId="0" xfId="5" applyFont="1" applyFill="1" applyBorder="1" applyAlignment="1">
      <alignment horizontal="center" vertical="center"/>
      <protection locked="0"/>
    </xf>
    <xf numFmtId="0" fontId="19" fillId="0" borderId="0" xfId="4" applyFont="1" applyFill="1" applyBorder="1" applyAlignment="1">
      <alignment horizontal="left" vertical="center" indent="1"/>
    </xf>
    <xf numFmtId="0" fontId="3" fillId="0" borderId="0" xfId="3" quotePrefix="1" applyFont="1" applyAlignment="1">
      <alignment horizontal="right" vertical="center"/>
    </xf>
    <xf numFmtId="0" fontId="67" fillId="0" borderId="0" xfId="0" applyFont="1" applyAlignment="1">
      <alignment vertical="top"/>
    </xf>
    <xf numFmtId="0" fontId="68" fillId="0" borderId="0" xfId="2" applyFont="1" applyAlignment="1">
      <alignment vertical="top"/>
    </xf>
    <xf numFmtId="0" fontId="2" fillId="0" borderId="0" xfId="2" applyAlignment="1">
      <alignment vertical="center" wrapText="1"/>
    </xf>
    <xf numFmtId="0" fontId="3" fillId="0" borderId="10" xfId="3" quotePrefix="1" applyFont="1" applyBorder="1" applyAlignment="1">
      <alignment horizontal="center" vertical="center"/>
    </xf>
    <xf numFmtId="0" fontId="3" fillId="0" borderId="0" xfId="3" quotePrefix="1" applyFont="1" applyAlignment="1">
      <alignment horizontal="center" vertical="center"/>
    </xf>
    <xf numFmtId="0" fontId="44" fillId="0" borderId="0" xfId="3" applyFont="1">
      <alignment vertical="center"/>
    </xf>
    <xf numFmtId="0" fontId="59" fillId="0" borderId="0" xfId="11" applyFont="1" applyFill="1" applyBorder="1" applyAlignment="1">
      <alignment horizontal="center" vertical="center" wrapText="1"/>
    </xf>
    <xf numFmtId="0" fontId="2" fillId="0" borderId="0" xfId="2" applyAlignment="1">
      <alignment vertical="top"/>
    </xf>
    <xf numFmtId="0" fontId="70" fillId="0" borderId="0" xfId="2" applyFont="1" applyAlignment="1">
      <alignment vertical="top"/>
    </xf>
    <xf numFmtId="0" fontId="71" fillId="0" borderId="0" xfId="0" applyFont="1" applyAlignment="1">
      <alignment vertical="top"/>
    </xf>
    <xf numFmtId="0" fontId="9" fillId="0" borderId="0" xfId="0" applyFont="1" applyAlignment="1">
      <alignment vertical="top"/>
    </xf>
    <xf numFmtId="0" fontId="44" fillId="0" borderId="0" xfId="0" applyFont="1"/>
    <xf numFmtId="0" fontId="29" fillId="0" borderId="0" xfId="0" applyFont="1" applyAlignment="1">
      <alignment horizontal="center" vertical="center" wrapText="1"/>
    </xf>
    <xf numFmtId="0" fontId="39" fillId="0" borderId="13" xfId="0" applyFont="1" applyBorder="1" applyAlignment="1">
      <alignment horizontal="center" vertical="center" wrapText="1"/>
    </xf>
    <xf numFmtId="0" fontId="51" fillId="0" borderId="14" xfId="0" applyFont="1" applyBorder="1" applyAlignment="1">
      <alignment horizontal="center" vertical="center" wrapText="1"/>
    </xf>
    <xf numFmtId="0" fontId="9" fillId="0" borderId="1" xfId="0" applyFont="1" applyBorder="1" applyAlignment="1">
      <alignment horizontal="center"/>
    </xf>
    <xf numFmtId="0" fontId="54" fillId="0" borderId="7" xfId="0" applyFont="1" applyBorder="1" applyAlignment="1">
      <alignment horizontal="justify" vertical="center" wrapText="1"/>
    </xf>
    <xf numFmtId="0" fontId="54" fillId="0" borderId="1" xfId="0" applyFont="1" applyBorder="1" applyAlignment="1">
      <alignment vertical="center" wrapText="1"/>
    </xf>
    <xf numFmtId="0" fontId="27" fillId="0" borderId="1" xfId="0" applyFont="1" applyBorder="1" applyAlignment="1">
      <alignment horizontal="left" vertical="center" wrapText="1" indent="1"/>
    </xf>
    <xf numFmtId="0" fontId="44" fillId="0" borderId="1" xfId="0" applyFont="1" applyBorder="1" applyAlignment="1">
      <alignment horizontal="center" vertical="center" wrapText="1"/>
    </xf>
    <xf numFmtId="0" fontId="44" fillId="0" borderId="1" xfId="0" applyFont="1" applyBorder="1" applyAlignment="1">
      <alignment vertical="center" wrapText="1"/>
    </xf>
    <xf numFmtId="0" fontId="56" fillId="0" borderId="1" xfId="0" applyFont="1" applyBorder="1" applyAlignment="1">
      <alignment horizontal="center" vertical="center" wrapText="1"/>
    </xf>
    <xf numFmtId="0" fontId="56" fillId="0" borderId="1" xfId="0" applyFont="1" applyBorder="1" applyAlignment="1">
      <alignment vertical="center" wrapText="1"/>
    </xf>
    <xf numFmtId="0" fontId="74" fillId="0" borderId="4" xfId="0" applyFont="1" applyBorder="1" applyAlignment="1">
      <alignment vertical="center" wrapText="1"/>
    </xf>
    <xf numFmtId="0" fontId="27" fillId="0" borderId="1" xfId="0" applyFont="1" applyBorder="1" applyAlignment="1">
      <alignment horizontal="center" vertical="center" wrapText="1"/>
    </xf>
    <xf numFmtId="0" fontId="51" fillId="2" borderId="1" xfId="0" applyFont="1" applyFill="1" applyBorder="1" applyAlignment="1">
      <alignment vertical="center" wrapText="1"/>
    </xf>
    <xf numFmtId="0" fontId="56" fillId="2" borderId="1" xfId="0" applyFont="1" applyFill="1" applyBorder="1" applyAlignment="1">
      <alignment horizontal="center" vertical="center" wrapText="1"/>
    </xf>
    <xf numFmtId="0" fontId="54" fillId="0" borderId="1" xfId="0" applyFont="1" applyBorder="1" applyAlignment="1">
      <alignment horizontal="justify" vertical="center" wrapText="1"/>
    </xf>
    <xf numFmtId="0" fontId="44" fillId="0" borderId="7" xfId="0" applyFont="1" applyBorder="1" applyAlignment="1">
      <alignment vertical="center" wrapText="1"/>
    </xf>
    <xf numFmtId="0" fontId="44" fillId="0" borderId="1" xfId="0" applyFont="1" applyBorder="1" applyAlignment="1">
      <alignment horizontal="justify" vertical="center" wrapText="1"/>
    </xf>
    <xf numFmtId="0" fontId="27" fillId="0" borderId="1" xfId="0" applyFont="1" applyBorder="1"/>
    <xf numFmtId="0" fontId="54" fillId="0" borderId="0" xfId="0" applyFont="1" applyAlignment="1">
      <alignment horizontal="center" vertical="center" wrapText="1"/>
    </xf>
    <xf numFmtId="0" fontId="54" fillId="0" borderId="7" xfId="0" applyFont="1" applyBorder="1" applyAlignment="1">
      <alignment horizontal="left" vertical="center" wrapText="1"/>
    </xf>
    <xf numFmtId="0" fontId="27" fillId="0" borderId="5" xfId="0" applyFont="1" applyBorder="1"/>
    <xf numFmtId="0" fontId="54" fillId="0" borderId="6" xfId="0" applyFont="1" applyBorder="1" applyAlignment="1">
      <alignment horizontal="center" vertical="center" wrapText="1"/>
    </xf>
    <xf numFmtId="0" fontId="54" fillId="0" borderId="1" xfId="0" applyFont="1" applyBorder="1" applyAlignment="1">
      <alignment horizontal="left" vertical="center" wrapText="1"/>
    </xf>
    <xf numFmtId="0" fontId="51" fillId="0" borderId="0" xfId="0" applyFont="1"/>
    <xf numFmtId="0" fontId="59" fillId="0" borderId="0" xfId="4" applyFont="1" applyFill="1" applyBorder="1" applyAlignment="1">
      <alignment horizontal="left" vertical="center"/>
    </xf>
    <xf numFmtId="0" fontId="27" fillId="0" borderId="1" xfId="0" applyFont="1" applyBorder="1" applyAlignment="1">
      <alignment horizontal="center"/>
    </xf>
    <xf numFmtId="0" fontId="44" fillId="0" borderId="1" xfId="3" applyFont="1" applyBorder="1" applyAlignment="1">
      <alignment horizontal="center" vertical="center"/>
    </xf>
    <xf numFmtId="0" fontId="44" fillId="0" borderId="1" xfId="3" quotePrefix="1" applyFont="1" applyBorder="1" applyAlignment="1">
      <alignment horizontal="center" vertical="center"/>
    </xf>
    <xf numFmtId="0" fontId="44" fillId="0" borderId="1" xfId="3" applyFont="1" applyBorder="1" applyAlignment="1">
      <alignment horizontal="center" vertical="center" wrapText="1"/>
    </xf>
    <xf numFmtId="3" fontId="44" fillId="0" borderId="1" xfId="5" applyFont="1" applyFill="1" applyAlignment="1">
      <alignment horizontal="left" vertical="center"/>
      <protection locked="0"/>
    </xf>
    <xf numFmtId="3" fontId="44" fillId="0" borderId="1" xfId="5" applyFont="1" applyFill="1" applyAlignment="1">
      <alignment horizontal="left" vertical="center" wrapText="1"/>
      <protection locked="0"/>
    </xf>
    <xf numFmtId="0" fontId="27" fillId="0" borderId="1" xfId="0" applyFont="1" applyBorder="1" applyAlignment="1">
      <alignment vertical="center" wrapText="1"/>
    </xf>
    <xf numFmtId="0" fontId="27" fillId="0" borderId="13" xfId="0" applyFont="1" applyBorder="1" applyAlignment="1">
      <alignment horizontal="center" vertical="center" wrapText="1"/>
    </xf>
    <xf numFmtId="0" fontId="75" fillId="0" borderId="0" xfId="0" applyFont="1"/>
    <xf numFmtId="0" fontId="27" fillId="8" borderId="1" xfId="0" applyFont="1" applyFill="1" applyBorder="1" applyAlignment="1">
      <alignment horizontal="center" vertical="center" wrapText="1"/>
    </xf>
    <xf numFmtId="0" fontId="27" fillId="9" borderId="1" xfId="0" applyFont="1" applyFill="1" applyBorder="1" applyAlignment="1">
      <alignment vertical="center" wrapText="1"/>
    </xf>
    <xf numFmtId="0" fontId="27" fillId="9" borderId="8" xfId="0" applyFont="1" applyFill="1" applyBorder="1" applyAlignment="1">
      <alignment vertical="center" wrapText="1"/>
    </xf>
    <xf numFmtId="0" fontId="27" fillId="8" borderId="1" xfId="0" applyFont="1" applyFill="1" applyBorder="1" applyAlignment="1">
      <alignment vertical="center" wrapText="1"/>
    </xf>
    <xf numFmtId="0" fontId="51" fillId="8" borderId="1" xfId="0" applyFont="1" applyFill="1" applyBorder="1" applyAlignment="1">
      <alignment vertical="center" wrapText="1"/>
    </xf>
    <xf numFmtId="0" fontId="51" fillId="0" borderId="1" xfId="0" applyFont="1" applyBorder="1" applyAlignment="1">
      <alignment horizontal="center" vertical="center"/>
    </xf>
    <xf numFmtId="0" fontId="44" fillId="8" borderId="1" xfId="0" applyFont="1" applyFill="1" applyBorder="1" applyAlignment="1">
      <alignment horizontal="center" vertical="center" wrapText="1"/>
    </xf>
    <xf numFmtId="0" fontId="51" fillId="8" borderId="1" xfId="0" applyFont="1" applyFill="1" applyBorder="1" applyAlignment="1">
      <alignment horizontal="center" vertical="center" wrapText="1"/>
    </xf>
    <xf numFmtId="0" fontId="27" fillId="7" borderId="1" xfId="0" applyFont="1" applyFill="1" applyBorder="1" applyAlignment="1">
      <alignment vertical="center" wrapText="1"/>
    </xf>
    <xf numFmtId="0" fontId="57" fillId="8" borderId="1" xfId="0" applyFont="1" applyFill="1" applyBorder="1" applyAlignment="1">
      <alignment vertical="center" wrapText="1"/>
    </xf>
    <xf numFmtId="0" fontId="27" fillId="0" borderId="1" xfId="0" applyFont="1" applyBorder="1" applyAlignment="1">
      <alignment vertical="top" wrapText="1"/>
    </xf>
    <xf numFmtId="0" fontId="51" fillId="0" borderId="0" xfId="0" applyFont="1" applyAlignment="1">
      <alignment horizontal="center" vertical="center" wrapText="1"/>
    </xf>
    <xf numFmtId="0" fontId="51" fillId="0" borderId="0" xfId="0" applyFont="1" applyAlignment="1">
      <alignment horizontal="justify" vertical="center" wrapText="1"/>
    </xf>
    <xf numFmtId="0" fontId="44" fillId="11" borderId="1" xfId="0" applyFont="1" applyFill="1" applyBorder="1" applyAlignment="1">
      <alignment horizontal="center" vertical="center" wrapText="1"/>
    </xf>
    <xf numFmtId="0" fontId="27" fillId="0" borderId="3"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 xfId="0" applyFont="1" applyBorder="1" applyAlignment="1">
      <alignment horizontal="left" vertical="center" wrapText="1"/>
    </xf>
    <xf numFmtId="0" fontId="78" fillId="11" borderId="1" xfId="0" applyFont="1" applyFill="1" applyBorder="1" applyAlignment="1">
      <alignment horizontal="center" vertical="center" wrapText="1"/>
    </xf>
    <xf numFmtId="0" fontId="51" fillId="0" borderId="1" xfId="0" applyFont="1" applyBorder="1" applyAlignment="1">
      <alignment horizontal="center" vertical="center" wrapText="1"/>
    </xf>
    <xf numFmtId="0" fontId="27" fillId="12" borderId="1" xfId="0" applyFont="1" applyFill="1" applyBorder="1" applyAlignment="1">
      <alignment horizontal="center" vertical="center" wrapText="1"/>
    </xf>
    <xf numFmtId="0" fontId="27" fillId="12" borderId="1" xfId="0" applyFont="1" applyFill="1" applyBorder="1" applyAlignment="1">
      <alignment horizontal="left" vertical="center" wrapText="1"/>
    </xf>
    <xf numFmtId="0" fontId="78" fillId="13" borderId="1" xfId="0" applyFont="1" applyFill="1" applyBorder="1" applyAlignment="1">
      <alignment horizontal="center" vertical="center" wrapText="1"/>
    </xf>
    <xf numFmtId="0" fontId="51" fillId="12" borderId="1" xfId="0" applyFont="1" applyFill="1" applyBorder="1" applyAlignment="1">
      <alignment horizontal="center" vertical="center" wrapText="1"/>
    </xf>
    <xf numFmtId="0" fontId="78" fillId="11" borderId="1" xfId="0" applyFont="1" applyFill="1" applyBorder="1" applyAlignment="1">
      <alignment horizontal="justify" vertical="center" wrapText="1"/>
    </xf>
    <xf numFmtId="0" fontId="27" fillId="10" borderId="1" xfId="0" applyFont="1" applyFill="1" applyBorder="1" applyAlignment="1">
      <alignment horizontal="center" vertical="center" wrapText="1"/>
    </xf>
    <xf numFmtId="0" fontId="27" fillId="10" borderId="1" xfId="0" applyFont="1" applyFill="1" applyBorder="1" applyAlignment="1">
      <alignment horizontal="left" vertical="center" wrapText="1"/>
    </xf>
    <xf numFmtId="0" fontId="51" fillId="10" borderId="1" xfId="0" applyFont="1" applyFill="1" applyBorder="1" applyAlignment="1">
      <alignment horizontal="center" vertical="center" wrapText="1"/>
    </xf>
    <xf numFmtId="0" fontId="51" fillId="0" borderId="1" xfId="0" applyFont="1" applyBorder="1" applyAlignment="1">
      <alignment horizontal="left" vertical="center" wrapText="1"/>
    </xf>
    <xf numFmtId="0" fontId="79" fillId="6" borderId="1" xfId="0" applyFont="1" applyFill="1" applyBorder="1" applyAlignment="1">
      <alignment horizontal="justify" vertical="center" wrapText="1"/>
    </xf>
    <xf numFmtId="0" fontId="51" fillId="0" borderId="1" xfId="0" applyFont="1" applyBorder="1" applyAlignment="1">
      <alignment horizontal="justify" vertical="center" wrapText="1"/>
    </xf>
    <xf numFmtId="0" fontId="39" fillId="0" borderId="1" xfId="0" applyFont="1" applyBorder="1" applyAlignment="1">
      <alignment horizontal="center" vertical="center" wrapText="1"/>
    </xf>
    <xf numFmtId="0" fontId="44" fillId="0" borderId="1" xfId="0" applyFont="1" applyBorder="1" applyAlignment="1">
      <alignment horizontal="justify" vertical="center"/>
    </xf>
    <xf numFmtId="0" fontId="44" fillId="0" borderId="1" xfId="0" applyFont="1" applyBorder="1" applyAlignment="1">
      <alignment vertical="center"/>
    </xf>
    <xf numFmtId="0" fontId="39" fillId="0" borderId="1" xfId="0" applyFont="1" applyBorder="1" applyAlignment="1">
      <alignment horizontal="center" vertical="center"/>
    </xf>
    <xf numFmtId="0" fontId="39" fillId="0" borderId="1" xfId="0" applyFont="1" applyBorder="1" applyAlignment="1">
      <alignment horizontal="justify" vertical="center"/>
    </xf>
    <xf numFmtId="0" fontId="39" fillId="0" borderId="1" xfId="0" applyFont="1" applyBorder="1" applyAlignment="1">
      <alignment vertical="center"/>
    </xf>
    <xf numFmtId="0" fontId="39" fillId="0" borderId="1" xfId="0" applyFont="1" applyBorder="1" applyAlignment="1">
      <alignment vertical="center" wrapText="1"/>
    </xf>
    <xf numFmtId="0" fontId="39" fillId="0" borderId="1" xfId="0" applyFont="1" applyBorder="1" applyAlignment="1">
      <alignment horizontal="justify" vertical="center" wrapText="1"/>
    </xf>
    <xf numFmtId="0" fontId="44" fillId="0" borderId="1" xfId="0" applyFont="1" applyBorder="1" applyAlignment="1">
      <alignment horizontal="left" vertical="center" wrapText="1" indent="1"/>
    </xf>
    <xf numFmtId="0" fontId="27" fillId="0" borderId="1" xfId="0" applyFont="1" applyBorder="1" applyAlignment="1">
      <alignment vertical="center"/>
    </xf>
    <xf numFmtId="0" fontId="81" fillId="0" borderId="0" xfId="0" applyFont="1" applyAlignment="1">
      <alignment vertical="center" wrapText="1"/>
    </xf>
    <xf numFmtId="0" fontId="54" fillId="0" borderId="1" xfId="0" applyFont="1" applyBorder="1" applyAlignment="1">
      <alignment vertical="center"/>
    </xf>
    <xf numFmtId="0" fontId="55" fillId="0" borderId="1" xfId="0" applyFont="1" applyBorder="1" applyAlignment="1">
      <alignment vertical="center" wrapText="1"/>
    </xf>
    <xf numFmtId="0" fontId="27" fillId="0" borderId="1" xfId="0" quotePrefix="1" applyFont="1" applyBorder="1" applyAlignment="1">
      <alignment horizontal="center"/>
    </xf>
    <xf numFmtId="0" fontId="27" fillId="0" borderId="1" xfId="0" quotePrefix="1" applyFont="1" applyBorder="1" applyAlignment="1">
      <alignment horizontal="center" vertical="center"/>
    </xf>
    <xf numFmtId="0" fontId="44" fillId="0" borderId="1" xfId="3" applyFont="1" applyBorder="1" applyAlignment="1">
      <alignment horizontal="left" vertical="center" wrapText="1" indent="1"/>
    </xf>
    <xf numFmtId="0" fontId="27" fillId="0" borderId="4" xfId="0" applyFont="1" applyBorder="1"/>
    <xf numFmtId="0" fontId="54" fillId="8" borderId="1" xfId="0" applyFont="1" applyFill="1" applyBorder="1" applyAlignment="1">
      <alignment vertical="center" wrapText="1"/>
    </xf>
    <xf numFmtId="0" fontId="44" fillId="0" borderId="1" xfId="0" applyFont="1" applyBorder="1" applyAlignment="1">
      <alignment horizontal="justify" vertical="top"/>
    </xf>
    <xf numFmtId="0" fontId="44" fillId="0" borderId="1" xfId="7" applyFont="1" applyBorder="1" applyAlignment="1">
      <alignment horizontal="justify" vertical="top"/>
    </xf>
    <xf numFmtId="0" fontId="54" fillId="8" borderId="1" xfId="0" applyFont="1" applyFill="1" applyBorder="1" applyAlignment="1">
      <alignment horizontal="center" vertical="center" wrapText="1"/>
    </xf>
    <xf numFmtId="0" fontId="51" fillId="7" borderId="1" xfId="0" applyFont="1" applyFill="1" applyBorder="1" applyAlignment="1">
      <alignment horizontal="justify" vertical="top"/>
    </xf>
    <xf numFmtId="0" fontId="44" fillId="0" borderId="1" xfId="0" applyFont="1" applyBorder="1"/>
    <xf numFmtId="0" fontId="39" fillId="0" borderId="1" xfId="0" applyFont="1" applyBorder="1"/>
    <xf numFmtId="0" fontId="39" fillId="7" borderId="1" xfId="0" applyFont="1" applyFill="1" applyBorder="1" applyAlignment="1">
      <alignment horizontal="justify" vertical="top"/>
    </xf>
    <xf numFmtId="0" fontId="56" fillId="8" borderId="1" xfId="0" applyFont="1" applyFill="1" applyBorder="1" applyAlignment="1">
      <alignment vertical="center" wrapText="1"/>
    </xf>
    <xf numFmtId="0" fontId="54" fillId="8" borderId="1" xfId="0" applyFont="1" applyFill="1" applyBorder="1" applyAlignment="1">
      <alignment horizontal="left" vertical="center" wrapText="1" indent="1"/>
    </xf>
    <xf numFmtId="0" fontId="29" fillId="0" borderId="0" xfId="0" applyFont="1" applyAlignment="1">
      <alignment vertical="top" wrapText="1"/>
    </xf>
    <xf numFmtId="0" fontId="11" fillId="0" borderId="0" xfId="0" applyFont="1" applyAlignment="1">
      <alignment vertical="center"/>
    </xf>
    <xf numFmtId="0" fontId="56" fillId="8" borderId="1" xfId="0" applyFont="1" applyFill="1" applyBorder="1" applyAlignment="1">
      <alignment horizontal="center" vertical="center" wrapText="1"/>
    </xf>
    <xf numFmtId="0" fontId="27" fillId="0" borderId="7" xfId="0" applyFont="1" applyBorder="1"/>
    <xf numFmtId="0" fontId="54" fillId="8" borderId="8" xfId="0" applyFont="1" applyFill="1" applyBorder="1" applyAlignment="1">
      <alignment vertical="center" wrapText="1"/>
    </xf>
    <xf numFmtId="0" fontId="55" fillId="8" borderId="1" xfId="0" applyFont="1" applyFill="1" applyBorder="1" applyAlignment="1">
      <alignment vertical="center" wrapText="1"/>
    </xf>
    <xf numFmtId="0" fontId="54" fillId="0" borderId="1" xfId="0" applyFont="1" applyBorder="1" applyAlignment="1">
      <alignment horizontal="center" vertical="center"/>
    </xf>
    <xf numFmtId="0" fontId="44" fillId="8" borderId="1" xfId="0" applyFont="1" applyFill="1" applyBorder="1" applyAlignment="1">
      <alignment vertical="center" wrapText="1"/>
    </xf>
    <xf numFmtId="0" fontId="27" fillId="0" borderId="0" xfId="0" applyFont="1" applyAlignment="1">
      <alignment vertical="center" wrapText="1"/>
    </xf>
    <xf numFmtId="0" fontId="44" fillId="0" borderId="1" xfId="0" applyFont="1" applyBorder="1" applyAlignment="1">
      <alignment wrapText="1"/>
    </xf>
    <xf numFmtId="49" fontId="27" fillId="0" borderId="1" xfId="0" applyNumberFormat="1" applyFont="1" applyBorder="1" applyAlignment="1">
      <alignment horizontal="center" vertical="center" wrapText="1"/>
    </xf>
    <xf numFmtId="49" fontId="57" fillId="8" borderId="1" xfId="0" applyNumberFormat="1" applyFont="1" applyFill="1" applyBorder="1" applyAlignment="1">
      <alignment horizontal="center" vertical="center" wrapText="1"/>
    </xf>
    <xf numFmtId="0" fontId="57" fillId="8" borderId="1" xfId="0" applyFont="1" applyFill="1" applyBorder="1" applyAlignment="1">
      <alignment horizontal="left" vertical="center" wrapText="1" indent="1"/>
    </xf>
    <xf numFmtId="0" fontId="85" fillId="0" borderId="1" xfId="0" applyFont="1" applyBorder="1" applyAlignment="1">
      <alignment vertical="center" wrapText="1"/>
    </xf>
    <xf numFmtId="0" fontId="44" fillId="0" borderId="0" xfId="0" applyFont="1" applyAlignment="1">
      <alignment vertical="center"/>
    </xf>
    <xf numFmtId="49" fontId="39" fillId="0" borderId="1" xfId="0" applyNumberFormat="1" applyFont="1" applyBorder="1" applyAlignment="1">
      <alignment horizontal="center" vertical="center" wrapText="1"/>
    </xf>
    <xf numFmtId="49" fontId="44" fillId="0" borderId="1" xfId="0" applyNumberFormat="1" applyFont="1" applyBorder="1" applyAlignment="1">
      <alignment horizontal="center" vertical="center" wrapText="1"/>
    </xf>
    <xf numFmtId="0" fontId="15" fillId="0" borderId="0" xfId="0" applyFont="1" applyAlignment="1">
      <alignment vertical="center" wrapText="1"/>
    </xf>
    <xf numFmtId="0" fontId="16" fillId="0" borderId="1" xfId="0" applyFont="1" applyBorder="1" applyAlignment="1">
      <alignment vertical="center" wrapText="1"/>
    </xf>
    <xf numFmtId="0" fontId="83" fillId="0" borderId="1" xfId="0" applyFont="1" applyBorder="1" applyAlignment="1">
      <alignment vertical="center"/>
    </xf>
    <xf numFmtId="0" fontId="83" fillId="19"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49" fontId="51" fillId="0" borderId="1" xfId="0" applyNumberFormat="1" applyFont="1" applyBorder="1" applyAlignment="1">
      <alignment horizontal="center" vertical="center" wrapText="1"/>
    </xf>
    <xf numFmtId="0" fontId="85" fillId="0" borderId="1" xfId="0" applyFont="1" applyBorder="1" applyAlignment="1">
      <alignment horizontal="center" vertical="center" wrapText="1"/>
    </xf>
    <xf numFmtId="0" fontId="85" fillId="18" borderId="1" xfId="0" applyFont="1" applyFill="1" applyBorder="1" applyAlignment="1">
      <alignment horizontal="center" vertical="center" wrapText="1"/>
    </xf>
    <xf numFmtId="0" fontId="57" fillId="0" borderId="1" xfId="0" applyFont="1" applyBorder="1" applyAlignment="1">
      <alignment vertical="center" wrapText="1"/>
    </xf>
    <xf numFmtId="0" fontId="27" fillId="18" borderId="1" xfId="0" applyFont="1" applyFill="1" applyBorder="1" applyAlignment="1">
      <alignment vertical="center" wrapText="1"/>
    </xf>
    <xf numFmtId="0" fontId="27" fillId="11" borderId="15" xfId="0" applyFont="1" applyFill="1" applyBorder="1" applyAlignment="1">
      <alignment horizontal="center" vertical="center" wrapText="1"/>
    </xf>
    <xf numFmtId="49" fontId="27" fillId="8" borderId="1" xfId="0" applyNumberFormat="1" applyFont="1" applyFill="1" applyBorder="1" applyAlignment="1">
      <alignment horizontal="center" vertical="center" wrapText="1"/>
    </xf>
    <xf numFmtId="49" fontId="87" fillId="0" borderId="1" xfId="0" applyNumberFormat="1" applyFont="1" applyBorder="1" applyAlignment="1">
      <alignment horizontal="center" vertical="center" wrapText="1"/>
    </xf>
    <xf numFmtId="0" fontId="87" fillId="0" borderId="1" xfId="0" applyFont="1" applyBorder="1" applyAlignment="1">
      <alignment vertical="center" wrapText="1"/>
    </xf>
    <xf numFmtId="49" fontId="88" fillId="0" borderId="1" xfId="0" applyNumberFormat="1" applyFont="1" applyBorder="1" applyAlignment="1">
      <alignment horizontal="center" vertical="center" wrapText="1"/>
    </xf>
    <xf numFmtId="0" fontId="88" fillId="0" borderId="1" xfId="0" applyFont="1" applyBorder="1" applyAlignment="1">
      <alignment horizontal="left" vertical="center" wrapText="1" indent="1"/>
    </xf>
    <xf numFmtId="0" fontId="88" fillId="0" borderId="1" xfId="0" applyFont="1" applyBorder="1" applyAlignment="1">
      <alignment horizontal="left" vertical="center" wrapText="1" indent="5"/>
    </xf>
    <xf numFmtId="0" fontId="88" fillId="0" borderId="1" xfId="0" applyFont="1" applyBorder="1" applyAlignment="1">
      <alignment horizontal="left" vertical="center" wrapText="1" indent="10"/>
    </xf>
    <xf numFmtId="0" fontId="16" fillId="6" borderId="1" xfId="0" applyFont="1" applyFill="1" applyBorder="1" applyAlignment="1">
      <alignment vertical="center" wrapText="1"/>
    </xf>
    <xf numFmtId="0" fontId="87" fillId="6" borderId="1" xfId="0" applyFont="1" applyFill="1" applyBorder="1" applyAlignment="1">
      <alignment vertical="center"/>
    </xf>
    <xf numFmtId="0" fontId="87" fillId="0" borderId="1" xfId="0" applyFont="1" applyBorder="1" applyAlignment="1">
      <alignment horizontal="center" vertical="center" wrapText="1"/>
    </xf>
    <xf numFmtId="0" fontId="87" fillId="0" borderId="1" xfId="0" applyFont="1" applyBorder="1" applyAlignment="1">
      <alignment vertical="center"/>
    </xf>
    <xf numFmtId="0" fontId="16" fillId="0" borderId="14" xfId="0" applyFont="1" applyBorder="1" applyAlignment="1">
      <alignment vertical="center" wrapText="1"/>
    </xf>
    <xf numFmtId="0" fontId="87" fillId="0" borderId="1" xfId="0" applyFont="1" applyBorder="1" applyAlignment="1">
      <alignment horizontal="center" vertical="center"/>
    </xf>
    <xf numFmtId="49" fontId="54" fillId="0" borderId="1" xfId="0" applyNumberFormat="1" applyFont="1" applyBorder="1" applyAlignment="1">
      <alignment horizontal="center" vertical="center" wrapText="1"/>
    </xf>
    <xf numFmtId="49" fontId="55" fillId="0" borderId="1" xfId="0" applyNumberFormat="1" applyFont="1" applyBorder="1" applyAlignment="1">
      <alignment horizontal="center" vertical="center" wrapText="1"/>
    </xf>
    <xf numFmtId="49" fontId="89" fillId="0" borderId="1" xfId="0" applyNumberFormat="1" applyFont="1" applyBorder="1" applyAlignment="1">
      <alignment horizontal="center" vertical="center" wrapText="1"/>
    </xf>
    <xf numFmtId="0" fontId="22" fillId="0" borderId="0" xfId="0" applyFont="1" applyAlignment="1">
      <alignment vertical="center" wrapText="1"/>
    </xf>
    <xf numFmtId="0" fontId="27" fillId="19" borderId="1" xfId="0" applyFont="1" applyFill="1" applyBorder="1" applyAlignment="1">
      <alignment vertical="center" wrapText="1"/>
    </xf>
    <xf numFmtId="0" fontId="57" fillId="8" borderId="1" xfId="0" applyFont="1" applyFill="1" applyBorder="1" applyAlignment="1">
      <alignment horizontal="left" vertical="center" wrapText="1" indent="2"/>
    </xf>
    <xf numFmtId="0" fontId="27" fillId="11" borderId="1" xfId="0" applyFont="1" applyFill="1" applyBorder="1" applyAlignment="1">
      <alignment horizontal="center" vertical="center"/>
    </xf>
    <xf numFmtId="0" fontId="27" fillId="0" borderId="7" xfId="0" applyFont="1" applyBorder="1" applyAlignment="1">
      <alignment horizontal="center" vertical="center" wrapText="1"/>
    </xf>
    <xf numFmtId="0" fontId="27" fillId="0" borderId="6" xfId="0" applyFont="1" applyBorder="1" applyAlignment="1">
      <alignment horizontal="center" vertical="center" wrapText="1"/>
    </xf>
    <xf numFmtId="0" fontId="76" fillId="0" borderId="0" xfId="0" applyFont="1" applyAlignment="1">
      <alignment vertical="center"/>
    </xf>
    <xf numFmtId="0" fontId="54" fillId="0" borderId="0" xfId="0" applyFont="1" applyAlignment="1">
      <alignment vertical="center" wrapText="1"/>
    </xf>
    <xf numFmtId="0" fontId="54" fillId="0" borderId="7" xfId="0" applyFont="1" applyBorder="1" applyAlignment="1">
      <alignment horizontal="center" vertical="center" wrapText="1"/>
    </xf>
    <xf numFmtId="0" fontId="58" fillId="0" borderId="1" xfId="0" applyFont="1" applyBorder="1" applyAlignment="1">
      <alignment vertical="center" wrapText="1"/>
    </xf>
    <xf numFmtId="0" fontId="44"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18" fillId="0" borderId="1" xfId="0" applyFont="1" applyBorder="1" applyAlignment="1">
      <alignment horizontal="left" vertical="center" wrapText="1"/>
    </xf>
    <xf numFmtId="0" fontId="27" fillId="0" borderId="0" xfId="0" applyFont="1" applyAlignment="1">
      <alignment horizontal="center" vertical="center" wrapText="1"/>
    </xf>
    <xf numFmtId="0" fontId="51" fillId="0" borderId="0" xfId="0" applyFont="1" applyAlignment="1">
      <alignment vertical="center" wrapText="1"/>
    </xf>
    <xf numFmtId="0" fontId="27" fillId="0" borderId="1" xfId="0" applyFont="1" applyBorder="1" applyAlignment="1">
      <alignment wrapText="1"/>
    </xf>
    <xf numFmtId="0" fontId="51" fillId="0" borderId="1" xfId="0" applyFont="1" applyBorder="1" applyAlignment="1">
      <alignment vertical="center" wrapText="1"/>
    </xf>
    <xf numFmtId="0" fontId="44" fillId="0" borderId="8" xfId="0" applyFont="1" applyBorder="1" applyAlignment="1">
      <alignment horizontal="center" vertical="center"/>
    </xf>
    <xf numFmtId="0" fontId="27" fillId="0" borderId="1" xfId="0" applyFont="1" applyBorder="1" applyAlignment="1">
      <alignment horizontal="left" wrapText="1"/>
    </xf>
    <xf numFmtId="0" fontId="44" fillId="11" borderId="8" xfId="0" applyFont="1" applyFill="1" applyBorder="1" applyAlignment="1">
      <alignment horizontal="left" vertical="center" wrapText="1"/>
    </xf>
    <xf numFmtId="0" fontId="27" fillId="21" borderId="1" xfId="0" applyFont="1" applyFill="1" applyBorder="1" applyAlignment="1">
      <alignment wrapText="1"/>
    </xf>
    <xf numFmtId="0" fontId="27" fillId="0" borderId="0" xfId="0" applyFont="1" applyAlignment="1">
      <alignment wrapText="1"/>
    </xf>
    <xf numFmtId="0" fontId="51" fillId="11" borderId="1" xfId="0" applyFont="1" applyFill="1" applyBorder="1" applyAlignment="1">
      <alignment horizontal="center" vertical="center" wrapText="1"/>
    </xf>
    <xf numFmtId="0" fontId="27" fillId="0" borderId="14" xfId="0" applyFont="1" applyBorder="1"/>
    <xf numFmtId="0" fontId="27" fillId="11" borderId="1" xfId="0" applyFont="1" applyFill="1" applyBorder="1" applyAlignment="1">
      <alignment horizontal="center" vertical="center" wrapText="1"/>
    </xf>
    <xf numFmtId="0" fontId="85" fillId="0" borderId="0" xfId="0" applyFont="1"/>
    <xf numFmtId="0" fontId="51" fillId="0" borderId="1" xfId="0" applyFont="1" applyBorder="1" applyAlignment="1">
      <alignment vertical="center"/>
    </xf>
    <xf numFmtId="0" fontId="0" fillId="0" borderId="1" xfId="0" applyBorder="1" applyAlignment="1">
      <alignment horizontal="center"/>
    </xf>
    <xf numFmtId="0" fontId="51" fillId="0" borderId="0" xfId="0" applyFont="1" applyAlignment="1">
      <alignment wrapText="1"/>
    </xf>
    <xf numFmtId="0" fontId="44" fillId="0" borderId="8" xfId="0" applyFont="1" applyBorder="1" applyAlignment="1">
      <alignment horizontal="left" vertical="center" wrapText="1"/>
    </xf>
    <xf numFmtId="0" fontId="90" fillId="0" borderId="8" xfId="0" applyFont="1" applyBorder="1" applyAlignment="1">
      <alignment horizontal="left" vertical="center" wrapText="1" indent="3"/>
    </xf>
    <xf numFmtId="9" fontId="27" fillId="0" borderId="1" xfId="0" applyNumberFormat="1" applyFont="1" applyBorder="1" applyAlignment="1">
      <alignment horizontal="center" wrapText="1"/>
    </xf>
    <xf numFmtId="0" fontId="27" fillId="0" borderId="1" xfId="0" applyFont="1" applyBorder="1" applyAlignment="1">
      <alignment horizontal="center" wrapText="1"/>
    </xf>
    <xf numFmtId="0" fontId="39" fillId="0" borderId="1" xfId="0" applyFont="1" applyBorder="1" applyAlignment="1">
      <alignment horizontal="center" wrapText="1"/>
    </xf>
    <xf numFmtId="0" fontId="51" fillId="0" borderId="1" xfId="0" applyFont="1" applyBorder="1" applyAlignment="1">
      <alignment horizontal="center" wrapText="1"/>
    </xf>
    <xf numFmtId="0" fontId="15" fillId="0" borderId="0" xfId="0" applyFont="1"/>
    <xf numFmtId="0" fontId="9" fillId="0" borderId="0" xfId="3" applyFont="1">
      <alignment vertical="center"/>
    </xf>
    <xf numFmtId="0" fontId="20" fillId="0" borderId="0" xfId="2" applyFont="1">
      <alignment vertical="center"/>
    </xf>
    <xf numFmtId="0" fontId="51" fillId="7" borderId="1" xfId="0" applyFont="1" applyFill="1" applyBorder="1" applyAlignment="1">
      <alignment horizontal="center"/>
    </xf>
    <xf numFmtId="0" fontId="83" fillId="9" borderId="1" xfId="0" applyFont="1" applyFill="1" applyBorder="1" applyAlignment="1">
      <alignment vertical="center" wrapText="1"/>
    </xf>
    <xf numFmtId="0" fontId="8" fillId="0" borderId="0" xfId="0" applyFont="1" applyAlignment="1">
      <alignment vertical="center"/>
    </xf>
    <xf numFmtId="0" fontId="91" fillId="0" borderId="1" xfId="0" applyFont="1" applyBorder="1" applyAlignment="1">
      <alignment vertical="center" wrapText="1"/>
    </xf>
    <xf numFmtId="0" fontId="27" fillId="0" borderId="4" xfId="0" applyFont="1" applyBorder="1" applyAlignment="1">
      <alignment horizontal="center" vertical="center" wrapText="1"/>
    </xf>
    <xf numFmtId="9" fontId="27" fillId="0" borderId="1" xfId="0" applyNumberFormat="1" applyFont="1" applyBorder="1" applyAlignment="1">
      <alignment horizontal="center" vertical="center" wrapText="1"/>
    </xf>
    <xf numFmtId="0" fontId="0" fillId="0" borderId="0" xfId="0" applyAlignment="1">
      <alignment horizontal="left" vertical="top"/>
    </xf>
    <xf numFmtId="0" fontId="92" fillId="0" borderId="0" xfId="0" applyFont="1" applyAlignment="1">
      <alignment horizontal="center" vertical="center" wrapText="1"/>
    </xf>
    <xf numFmtId="0" fontId="28" fillId="0" borderId="0" xfId="0" applyFont="1" applyAlignment="1">
      <alignment horizontal="center" vertical="center" wrapText="1"/>
    </xf>
    <xf numFmtId="0" fontId="63" fillId="0" borderId="0" xfId="0" applyFont="1" applyAlignment="1">
      <alignment horizontal="center" vertical="center" wrapText="1"/>
    </xf>
    <xf numFmtId="0" fontId="27" fillId="0" borderId="6" xfId="0" applyFont="1" applyBorder="1" applyAlignment="1">
      <alignment vertical="center"/>
    </xf>
    <xf numFmtId="0" fontId="44" fillId="0" borderId="1" xfId="0" applyFont="1" applyBorder="1" applyAlignment="1">
      <alignment horizontal="center" vertical="top"/>
    </xf>
    <xf numFmtId="0" fontId="44" fillId="0" borderId="14" xfId="0" applyFont="1" applyBorder="1" applyAlignment="1">
      <alignment horizontal="center" vertical="center"/>
    </xf>
    <xf numFmtId="0" fontId="44" fillId="0" borderId="1" xfId="0" applyFont="1" applyBorder="1" applyAlignment="1">
      <alignment horizontal="center"/>
    </xf>
    <xf numFmtId="0" fontId="39" fillId="0" borderId="0" xfId="0" applyFont="1"/>
    <xf numFmtId="0" fontId="44" fillId="0" borderId="13" xfId="0" applyFont="1" applyBorder="1" applyAlignment="1">
      <alignment horizontal="center" vertical="center" wrapText="1"/>
    </xf>
    <xf numFmtId="0" fontId="94" fillId="6" borderId="1" xfId="0" applyFont="1" applyFill="1" applyBorder="1" applyAlignment="1">
      <alignment vertical="center" wrapText="1"/>
    </xf>
    <xf numFmtId="0" fontId="94" fillId="6" borderId="14" xfId="0" applyFont="1" applyFill="1" applyBorder="1" applyAlignment="1">
      <alignment vertical="center" wrapText="1"/>
    </xf>
    <xf numFmtId="0" fontId="27" fillId="0" borderId="7" xfId="0" applyFont="1" applyBorder="1" applyAlignment="1">
      <alignment horizontal="left" vertical="center" wrapText="1" indent="3"/>
    </xf>
    <xf numFmtId="0" fontId="51" fillId="0" borderId="7" xfId="0" applyFont="1" applyBorder="1" applyAlignment="1">
      <alignment vertical="center" wrapText="1"/>
    </xf>
    <xf numFmtId="0" fontId="27" fillId="6" borderId="1" xfId="0" applyFont="1" applyFill="1" applyBorder="1" applyAlignment="1">
      <alignment vertical="center" wrapText="1"/>
    </xf>
    <xf numFmtId="0" fontId="38" fillId="0" borderId="0" xfId="0" applyFont="1" applyAlignment="1">
      <alignment horizontal="center" vertical="center" wrapText="1"/>
    </xf>
    <xf numFmtId="0" fontId="37" fillId="0" borderId="0" xfId="0" applyFont="1" applyAlignment="1">
      <alignment horizontal="center" vertical="center" wrapText="1"/>
    </xf>
    <xf numFmtId="0" fontId="44" fillId="0" borderId="0" xfId="0" applyFont="1" applyAlignment="1">
      <alignment vertical="center" wrapText="1"/>
    </xf>
    <xf numFmtId="0" fontId="73" fillId="0" borderId="0" xfId="0" applyFont="1" applyAlignment="1">
      <alignment vertical="center" wrapText="1"/>
    </xf>
    <xf numFmtId="0" fontId="69" fillId="0" borderId="0" xfId="0" applyFont="1"/>
    <xf numFmtId="0" fontId="44" fillId="0" borderId="0" xfId="0" applyFont="1" applyAlignment="1">
      <alignment horizontal="center" vertical="center" wrapText="1"/>
    </xf>
    <xf numFmtId="0" fontId="44" fillId="0" borderId="0" xfId="0" applyFont="1" applyAlignment="1">
      <alignment horizontal="center" vertical="center"/>
    </xf>
    <xf numFmtId="0" fontId="44" fillId="0" borderId="4" xfId="0" applyFont="1" applyBorder="1" applyAlignment="1">
      <alignment vertical="center"/>
    </xf>
    <xf numFmtId="0" fontId="44" fillId="0" borderId="13" xfId="0" applyFont="1" applyBorder="1" applyAlignment="1">
      <alignment horizontal="center"/>
    </xf>
    <xf numFmtId="0" fontId="44" fillId="0" borderId="5" xfId="0" applyFont="1" applyBorder="1" applyAlignment="1">
      <alignment vertical="center"/>
    </xf>
    <xf numFmtId="0" fontId="44" fillId="0" borderId="6" xfId="0" applyFont="1" applyBorder="1" applyAlignment="1">
      <alignment vertical="center"/>
    </xf>
    <xf numFmtId="0" fontId="44" fillId="0" borderId="14" xfId="0" applyFont="1" applyBorder="1" applyAlignment="1">
      <alignment horizontal="center"/>
    </xf>
    <xf numFmtId="0" fontId="39" fillId="0" borderId="1" xfId="0" applyFont="1" applyBorder="1" applyAlignment="1">
      <alignment horizontal="left" vertical="center"/>
    </xf>
    <xf numFmtId="0" fontId="44" fillId="0" borderId="13" xfId="0" applyFont="1" applyBorder="1" applyAlignment="1">
      <alignment horizontal="left" wrapText="1"/>
    </xf>
    <xf numFmtId="0" fontId="44" fillId="0" borderId="1" xfId="0" applyFont="1" applyBorder="1" applyAlignment="1">
      <alignment horizontal="left" wrapText="1"/>
    </xf>
    <xf numFmtId="0" fontId="44" fillId="0" borderId="9" xfId="0" applyFont="1" applyBorder="1" applyAlignment="1">
      <alignment horizontal="center"/>
    </xf>
    <xf numFmtId="0" fontId="44" fillId="0" borderId="13" xfId="0" applyFont="1" applyBorder="1" applyAlignment="1">
      <alignment horizontal="center" vertical="center"/>
    </xf>
    <xf numFmtId="0" fontId="44" fillId="0" borderId="7" xfId="0" applyFont="1" applyBorder="1" applyAlignment="1">
      <alignment horizontal="left" wrapText="1"/>
    </xf>
    <xf numFmtId="0" fontId="44" fillId="0" borderId="7" xfId="0" applyFont="1" applyBorder="1"/>
    <xf numFmtId="0" fontId="39" fillId="0" borderId="0" xfId="0" applyFont="1" applyAlignment="1">
      <alignment horizontal="left"/>
    </xf>
    <xf numFmtId="0" fontId="51" fillId="0" borderId="0" xfId="0" applyFont="1" applyAlignment="1">
      <alignment horizontal="left"/>
    </xf>
    <xf numFmtId="9" fontId="44" fillId="0" borderId="13" xfId="6" applyFont="1" applyFill="1" applyBorder="1" applyAlignment="1">
      <alignment horizontal="center" vertical="center" wrapText="1"/>
    </xf>
    <xf numFmtId="0" fontId="39" fillId="0" borderId="1" xfId="0" applyFont="1" applyBorder="1" applyAlignment="1">
      <alignment horizontal="center"/>
    </xf>
    <xf numFmtId="0" fontId="39" fillId="0" borderId="1" xfId="0" applyFont="1" applyBorder="1" applyAlignment="1">
      <alignment horizontal="left"/>
    </xf>
    <xf numFmtId="0" fontId="44" fillId="0" borderId="1" xfId="0" applyFont="1" applyBorder="1" applyAlignment="1">
      <alignment horizontal="left"/>
    </xf>
    <xf numFmtId="0" fontId="44" fillId="0" borderId="1" xfId="0" applyFont="1" applyBorder="1" applyAlignment="1">
      <alignment horizontal="left" indent="1"/>
    </xf>
    <xf numFmtId="0" fontId="44" fillId="0" borderId="4" xfId="0" applyFont="1" applyBorder="1"/>
    <xf numFmtId="0" fontId="44" fillId="0" borderId="5" xfId="0" applyFont="1" applyBorder="1"/>
    <xf numFmtId="0" fontId="44" fillId="0" borderId="6" xfId="0" applyFont="1" applyBorder="1"/>
    <xf numFmtId="0" fontId="51" fillId="11" borderId="1" xfId="0" applyFont="1" applyFill="1" applyBorder="1" applyAlignment="1">
      <alignment horizontal="left" vertical="center" wrapText="1"/>
    </xf>
    <xf numFmtId="0" fontId="51" fillId="0" borderId="13" xfId="0" applyFont="1" applyBorder="1" applyAlignment="1">
      <alignment horizontal="center" vertical="center"/>
    </xf>
    <xf numFmtId="0" fontId="56" fillId="0" borderId="1" xfId="0" applyFont="1" applyBorder="1" applyAlignment="1">
      <alignment horizontal="justify" vertical="center" wrapText="1"/>
    </xf>
    <xf numFmtId="0" fontId="54" fillId="2" borderId="1" xfId="0" applyFont="1" applyFill="1" applyBorder="1" applyAlignment="1">
      <alignment vertical="center"/>
    </xf>
    <xf numFmtId="0" fontId="54" fillId="0" borderId="1" xfId="0" applyFont="1" applyBorder="1" applyAlignment="1">
      <alignment horizontal="left" vertical="center" wrapText="1" indent="3"/>
    </xf>
    <xf numFmtId="0" fontId="54" fillId="0" borderId="1" xfId="0" applyFont="1" applyBorder="1" applyAlignment="1">
      <alignment horizontal="left" vertical="center" wrapText="1" indent="2"/>
    </xf>
    <xf numFmtId="0" fontId="6" fillId="0" borderId="0" xfId="0" applyFont="1" applyAlignment="1">
      <alignment horizontal="left" vertical="center"/>
    </xf>
    <xf numFmtId="0" fontId="51" fillId="7" borderId="1" xfId="0" applyFont="1" applyFill="1" applyBorder="1" applyAlignment="1">
      <alignment horizontal="center" vertical="center"/>
    </xf>
    <xf numFmtId="0" fontId="44" fillId="11" borderId="1" xfId="3" quotePrefix="1" applyFont="1" applyFill="1" applyBorder="1" applyAlignment="1">
      <alignment horizontal="center" vertical="center"/>
    </xf>
    <xf numFmtId="0" fontId="27" fillId="0" borderId="13" xfId="0" applyFont="1" applyBorder="1"/>
    <xf numFmtId="0" fontId="27" fillId="0" borderId="15" xfId="0" applyFont="1" applyBorder="1"/>
    <xf numFmtId="0" fontId="51" fillId="11" borderId="1" xfId="0" applyFont="1" applyFill="1" applyBorder="1" applyAlignment="1">
      <alignment vertical="center" wrapText="1"/>
    </xf>
    <xf numFmtId="0" fontId="27" fillId="11" borderId="1" xfId="0" applyFont="1" applyFill="1" applyBorder="1" applyAlignment="1">
      <alignment vertical="center" wrapText="1"/>
    </xf>
    <xf numFmtId="0" fontId="27" fillId="20" borderId="1" xfId="0" applyFont="1" applyFill="1" applyBorder="1" applyAlignment="1">
      <alignment vertical="center" wrapText="1"/>
    </xf>
    <xf numFmtId="0" fontId="27" fillId="11" borderId="1" xfId="0" applyFont="1" applyFill="1" applyBorder="1" applyAlignment="1">
      <alignment horizontal="justify" vertical="center" wrapText="1"/>
    </xf>
    <xf numFmtId="0" fontId="75" fillId="0" borderId="0" xfId="0" applyFont="1" applyAlignment="1">
      <alignment vertical="center" wrapText="1"/>
    </xf>
    <xf numFmtId="0" fontId="57" fillId="0" borderId="1" xfId="0" applyFont="1" applyBorder="1" applyAlignment="1">
      <alignment horizontal="right" vertical="center" wrapText="1"/>
    </xf>
    <xf numFmtId="0" fontId="44" fillId="3" borderId="1" xfId="3" quotePrefix="1" applyFont="1" applyFill="1" applyBorder="1" applyAlignment="1">
      <alignment horizontal="left" vertical="center"/>
    </xf>
    <xf numFmtId="0" fontId="44" fillId="11" borderId="1" xfId="3" applyFont="1" applyFill="1" applyBorder="1" applyAlignment="1">
      <alignment horizontal="center" vertical="center" wrapText="1"/>
    </xf>
    <xf numFmtId="0" fontId="44" fillId="0" borderId="1" xfId="3" applyFont="1" applyBorder="1" applyAlignment="1">
      <alignment horizontal="left" vertical="center" wrapText="1"/>
    </xf>
    <xf numFmtId="0" fontId="44" fillId="11" borderId="1" xfId="3" quotePrefix="1" applyFont="1" applyFill="1" applyBorder="1" applyAlignment="1">
      <alignment horizontal="left" vertical="center"/>
    </xf>
    <xf numFmtId="49" fontId="44" fillId="0" borderId="1" xfId="8" applyNumberFormat="1" applyFont="1" applyBorder="1" applyAlignment="1">
      <alignment horizontal="center" vertical="center" wrapText="1"/>
    </xf>
    <xf numFmtId="49" fontId="44" fillId="0" borderId="1" xfId="8" quotePrefix="1" applyNumberFormat="1" applyFont="1" applyBorder="1" applyAlignment="1">
      <alignment horizontal="center" vertical="center" wrapText="1"/>
    </xf>
    <xf numFmtId="0" fontId="44" fillId="0" borderId="1" xfId="8" applyFont="1" applyBorder="1" applyAlignment="1">
      <alignment horizontal="center" vertical="center" wrapText="1"/>
    </xf>
    <xf numFmtId="0" fontId="44" fillId="0" borderId="1" xfId="8" applyFont="1" applyBorder="1" applyAlignment="1">
      <alignment horizontal="left" vertical="center" wrapText="1"/>
    </xf>
    <xf numFmtId="0" fontId="44" fillId="0" borderId="1" xfId="8" applyFont="1" applyBorder="1" applyAlignment="1">
      <alignment vertical="center" wrapText="1"/>
    </xf>
    <xf numFmtId="0" fontId="95" fillId="0" borderId="1" xfId="8" applyFont="1" applyBorder="1" applyAlignment="1">
      <alignment horizontal="left" vertical="center" wrapText="1" indent="2"/>
    </xf>
    <xf numFmtId="0" fontId="44" fillId="0" borderId="1" xfId="8" quotePrefix="1" applyFont="1" applyBorder="1" applyAlignment="1">
      <alignment horizontal="center" vertical="center" wrapText="1"/>
    </xf>
    <xf numFmtId="0" fontId="44" fillId="16" borderId="3" xfId="0" applyFont="1" applyFill="1" applyBorder="1"/>
    <xf numFmtId="0" fontId="96" fillId="0" borderId="0" xfId="0" applyFont="1" applyAlignment="1">
      <alignment horizontal="center" vertical="center"/>
    </xf>
    <xf numFmtId="0" fontId="96" fillId="0" borderId="5" xfId="0" applyFont="1" applyBorder="1" applyAlignment="1">
      <alignment horizontal="center" vertical="center"/>
    </xf>
    <xf numFmtId="0" fontId="44" fillId="0" borderId="3" xfId="0" applyFont="1" applyBorder="1" applyAlignment="1">
      <alignment horizontal="center" vertical="center"/>
    </xf>
    <xf numFmtId="0" fontId="44" fillId="0" borderId="1" xfId="0" applyFont="1" applyBorder="1" applyAlignment="1">
      <alignment horizontal="left" wrapText="1" indent="2"/>
    </xf>
    <xf numFmtId="0" fontId="44" fillId="0" borderId="1" xfId="0" applyFont="1" applyBorder="1" applyAlignment="1">
      <alignment vertical="top" wrapText="1"/>
    </xf>
    <xf numFmtId="0" fontId="82" fillId="0" borderId="1" xfId="0" applyFont="1" applyBorder="1"/>
    <xf numFmtId="0" fontId="44" fillId="0" borderId="1" xfId="0" applyFont="1" applyBorder="1" applyAlignment="1">
      <alignment horizontal="center" wrapText="1"/>
    </xf>
    <xf numFmtId="0" fontId="39" fillId="0" borderId="0" xfId="4" applyFont="1" applyFill="1" applyBorder="1" applyAlignment="1">
      <alignment vertical="center"/>
    </xf>
    <xf numFmtId="0" fontId="44" fillId="0" borderId="0" xfId="2" applyFont="1">
      <alignment vertical="center"/>
    </xf>
    <xf numFmtId="0" fontId="39" fillId="0" borderId="1" xfId="3" quotePrefix="1" applyFont="1" applyBorder="1" applyAlignment="1">
      <alignment horizontal="center" vertical="center"/>
    </xf>
    <xf numFmtId="0" fontId="39" fillId="0" borderId="13" xfId="3" applyFont="1" applyBorder="1" applyAlignment="1">
      <alignment horizontal="left" vertical="center" wrapText="1" indent="1"/>
    </xf>
    <xf numFmtId="0" fontId="44" fillId="0" borderId="8" xfId="3" applyFont="1" applyBorder="1" applyAlignment="1">
      <alignment horizontal="left" vertical="center" wrapText="1" indent="2"/>
    </xf>
    <xf numFmtId="0" fontId="20" fillId="0" borderId="0" xfId="4" applyFont="1" applyFill="1" applyBorder="1" applyAlignment="1">
      <alignment horizontal="left" vertical="center"/>
    </xf>
    <xf numFmtId="0" fontId="44" fillId="0" borderId="0" xfId="3" quotePrefix="1" applyFont="1" applyAlignment="1">
      <alignment horizontal="right" vertical="center"/>
    </xf>
    <xf numFmtId="0" fontId="44" fillId="0" borderId="0" xfId="3" applyFont="1" applyAlignment="1">
      <alignment horizontal="left" vertical="center" wrapText="1" indent="1"/>
    </xf>
    <xf numFmtId="0" fontId="44" fillId="0" borderId="0" xfId="2" applyFont="1" applyAlignment="1">
      <alignment horizontal="left" vertical="center" wrapText="1" indent="1"/>
    </xf>
    <xf numFmtId="0" fontId="39" fillId="0" borderId="9" xfId="3" applyFont="1" applyBorder="1" applyAlignment="1">
      <alignment horizontal="left" vertical="center" wrapText="1" indent="1"/>
    </xf>
    <xf numFmtId="0" fontId="44" fillId="0" borderId="3" xfId="3" applyFont="1" applyBorder="1" applyAlignment="1">
      <alignment horizontal="left" vertical="center" wrapText="1" indent="2"/>
    </xf>
    <xf numFmtId="0" fontId="39" fillId="0" borderId="1" xfId="3" applyFont="1" applyBorder="1" applyAlignment="1">
      <alignment horizontal="left" vertical="center" wrapText="1" indent="1"/>
    </xf>
    <xf numFmtId="0" fontId="39" fillId="0" borderId="0" xfId="4" applyFont="1" applyFill="1" applyBorder="1" applyAlignment="1">
      <alignment vertical="center" wrapText="1"/>
    </xf>
    <xf numFmtId="0" fontId="44" fillId="0" borderId="1" xfId="2" applyFont="1" applyBorder="1" applyAlignment="1">
      <alignment horizontal="center" vertical="center"/>
    </xf>
    <xf numFmtId="0" fontId="44" fillId="0" borderId="1" xfId="2" applyFont="1" applyBorder="1" applyAlignment="1">
      <alignment horizontal="left" vertical="center" wrapText="1"/>
    </xf>
    <xf numFmtId="0" fontId="2" fillId="0" borderId="0" xfId="2" applyAlignment="1">
      <alignment horizontal="left" vertical="center"/>
    </xf>
    <xf numFmtId="0" fontId="6" fillId="0" borderId="0" xfId="0" applyFont="1" applyAlignment="1">
      <alignment horizontal="left" vertical="center" wrapText="1"/>
    </xf>
    <xf numFmtId="0" fontId="0" fillId="11" borderId="0" xfId="0" applyFill="1"/>
    <xf numFmtId="0" fontId="6" fillId="11" borderId="0" xfId="0" applyFont="1" applyFill="1"/>
    <xf numFmtId="0" fontId="27" fillId="11" borderId="0" xfId="0" applyFont="1" applyFill="1"/>
    <xf numFmtId="49" fontId="27" fillId="11" borderId="0" xfId="0" applyNumberFormat="1" applyFont="1" applyFill="1" applyAlignment="1">
      <alignment horizontal="center"/>
    </xf>
    <xf numFmtId="0" fontId="44" fillId="11" borderId="0" xfId="0" applyFont="1" applyFill="1"/>
    <xf numFmtId="0" fontId="0" fillId="11" borderId="0" xfId="0" applyFill="1" applyAlignment="1">
      <alignment horizontal="center"/>
    </xf>
    <xf numFmtId="165" fontId="44" fillId="0" borderId="1" xfId="28" applyNumberFormat="1" applyFont="1" applyFill="1" applyBorder="1" applyAlignment="1">
      <alignment horizontal="center" vertical="center" wrapText="1"/>
    </xf>
    <xf numFmtId="0" fontId="44" fillId="0" borderId="13" xfId="0" applyFont="1" applyBorder="1" applyAlignment="1">
      <alignment horizontal="left" vertical="center" wrapText="1"/>
    </xf>
    <xf numFmtId="0" fontId="54" fillId="15" borderId="1" xfId="0" applyFont="1" applyFill="1" applyBorder="1" applyAlignment="1">
      <alignment vertical="center" wrapText="1"/>
    </xf>
    <xf numFmtId="0" fontId="78" fillId="0" borderId="1" xfId="0" applyFont="1" applyBorder="1" applyAlignment="1">
      <alignment horizontal="center" vertical="center"/>
    </xf>
    <xf numFmtId="0" fontId="86" fillId="11" borderId="1" xfId="0" applyFont="1" applyFill="1" applyBorder="1" applyAlignment="1">
      <alignment horizontal="center" vertical="center" wrapText="1"/>
    </xf>
    <xf numFmtId="0" fontId="78" fillId="11" borderId="1" xfId="0" applyFont="1" applyFill="1" applyBorder="1" applyAlignment="1">
      <alignment horizontal="center" vertical="center"/>
    </xf>
    <xf numFmtId="0" fontId="0" fillId="11" borderId="5" xfId="0" applyFill="1" applyBorder="1"/>
    <xf numFmtId="0" fontId="0" fillId="11" borderId="10" xfId="0" applyFill="1" applyBorder="1" applyAlignment="1">
      <alignment horizontal="center"/>
    </xf>
    <xf numFmtId="0" fontId="0" fillId="11" borderId="10" xfId="0" applyFill="1" applyBorder="1"/>
    <xf numFmtId="0" fontId="17" fillId="11" borderId="5" xfId="0" applyFont="1" applyFill="1" applyBorder="1" applyAlignment="1">
      <alignment horizontal="center"/>
    </xf>
    <xf numFmtId="0" fontId="17" fillId="11" borderId="5" xfId="0" applyFont="1" applyFill="1" applyBorder="1"/>
    <xf numFmtId="0" fontId="44" fillId="22" borderId="0" xfId="19" applyFont="1" applyFill="1"/>
    <xf numFmtId="0" fontId="98" fillId="22" borderId="0" xfId="19" applyFont="1" applyFill="1"/>
    <xf numFmtId="0" fontId="99" fillId="22" borderId="0" xfId="19" applyFont="1" applyFill="1"/>
    <xf numFmtId="0" fontId="100" fillId="11" borderId="5" xfId="0" applyFont="1" applyFill="1" applyBorder="1" applyAlignment="1">
      <alignment horizontal="left"/>
    </xf>
    <xf numFmtId="0" fontId="101" fillId="0" borderId="0" xfId="0" applyFont="1"/>
    <xf numFmtId="0" fontId="97" fillId="22" borderId="0" xfId="0" applyFont="1" applyFill="1" applyAlignment="1">
      <alignment horizontal="center"/>
    </xf>
    <xf numFmtId="0" fontId="97" fillId="22" borderId="0" xfId="0" applyFont="1" applyFill="1" applyAlignment="1">
      <alignment horizontal="left"/>
    </xf>
    <xf numFmtId="0" fontId="97" fillId="22" borderId="0" xfId="0" applyFont="1" applyFill="1"/>
    <xf numFmtId="0" fontId="44" fillId="11" borderId="0" xfId="29"/>
    <xf numFmtId="0" fontId="44" fillId="11" borderId="0" xfId="29" applyAlignment="1">
      <alignment vertical="center"/>
    </xf>
    <xf numFmtId="0" fontId="44" fillId="11" borderId="0" xfId="29" applyAlignment="1"/>
    <xf numFmtId="0" fontId="102" fillId="22" borderId="0" xfId="19" applyFont="1" applyFill="1"/>
    <xf numFmtId="0" fontId="101" fillId="0" borderId="0" xfId="0" applyFont="1" applyAlignment="1">
      <alignment vertical="center"/>
    </xf>
    <xf numFmtId="0" fontId="103" fillId="0" borderId="0" xfId="0" applyFont="1"/>
    <xf numFmtId="0" fontId="104" fillId="0" borderId="0" xfId="0" applyFont="1"/>
    <xf numFmtId="0" fontId="101" fillId="0" borderId="16" xfId="0" applyFont="1" applyBorder="1" applyAlignment="1">
      <alignment vertical="center"/>
    </xf>
    <xf numFmtId="0" fontId="101" fillId="0" borderId="0" xfId="0" applyFont="1" applyAlignment="1">
      <alignment vertical="top"/>
    </xf>
    <xf numFmtId="0" fontId="27" fillId="16" borderId="1" xfId="0" applyFont="1" applyFill="1" applyBorder="1" applyAlignment="1">
      <alignment horizontal="center" vertical="center" wrapText="1"/>
    </xf>
    <xf numFmtId="0" fontId="27" fillId="16" borderId="1" xfId="0" applyFont="1" applyFill="1" applyBorder="1" applyAlignment="1">
      <alignment vertical="center" wrapText="1"/>
    </xf>
    <xf numFmtId="0" fontId="57" fillId="0" borderId="1" xfId="0" applyFont="1" applyBorder="1" applyAlignment="1">
      <alignment horizontal="left" vertical="center" wrapText="1" indent="2"/>
    </xf>
    <xf numFmtId="0" fontId="27" fillId="16" borderId="1" xfId="0" applyFont="1" applyFill="1" applyBorder="1" applyAlignment="1">
      <alignment horizontal="center" vertical="center"/>
    </xf>
    <xf numFmtId="0" fontId="58" fillId="0" borderId="1" xfId="0" applyFont="1" applyBorder="1" applyAlignment="1">
      <alignment horizontal="left" vertical="center" wrapText="1" indent="2"/>
    </xf>
    <xf numFmtId="0" fontId="57" fillId="0" borderId="1" xfId="0" applyFont="1" applyBorder="1" applyAlignment="1">
      <alignment horizontal="left" vertical="center" wrapText="1" indent="4"/>
    </xf>
    <xf numFmtId="0" fontId="101" fillId="0" borderId="0" xfId="0" applyFont="1" applyAlignment="1">
      <alignment horizontal="left"/>
    </xf>
    <xf numFmtId="0" fontId="101" fillId="0" borderId="0" xfId="2" applyFont="1">
      <alignment vertical="center"/>
    </xf>
    <xf numFmtId="0" fontId="101" fillId="0" borderId="0" xfId="0" applyFont="1" applyAlignment="1">
      <alignment horizontal="left" vertical="center"/>
    </xf>
    <xf numFmtId="0" fontId="101" fillId="0" borderId="0" xfId="4" applyFont="1" applyFill="1" applyBorder="1" applyAlignment="1">
      <alignment horizontal="left" vertical="center"/>
    </xf>
    <xf numFmtId="0" fontId="44" fillId="0" borderId="1" xfId="0" applyFont="1" applyBorder="1" applyAlignment="1">
      <alignment horizontal="center" vertical="top" wrapText="1"/>
    </xf>
    <xf numFmtId="0" fontId="106" fillId="0" borderId="1" xfId="9" applyFont="1" applyBorder="1" applyAlignment="1">
      <alignment wrapText="1"/>
    </xf>
    <xf numFmtId="0" fontId="44" fillId="11" borderId="1" xfId="0" applyFont="1" applyFill="1" applyBorder="1" applyAlignment="1">
      <alignment horizontal="left" indent="1"/>
    </xf>
    <xf numFmtId="0" fontId="39" fillId="0" borderId="0" xfId="9" applyFont="1" applyAlignment="1">
      <alignment horizontal="left" vertical="center"/>
    </xf>
    <xf numFmtId="49" fontId="82" fillId="11" borderId="1" xfId="9" applyNumberFormat="1" applyFont="1" applyFill="1" applyBorder="1" applyAlignment="1">
      <alignment horizontal="center" vertical="center" wrapText="1"/>
    </xf>
    <xf numFmtId="49" fontId="44" fillId="11" borderId="1" xfId="9" applyNumberFormat="1" applyFont="1" applyFill="1" applyBorder="1" applyAlignment="1">
      <alignment horizontal="center" vertical="center" wrapText="1"/>
    </xf>
    <xf numFmtId="0" fontId="44" fillId="14" borderId="1" xfId="9" applyFont="1" applyFill="1" applyBorder="1" applyAlignment="1">
      <alignment horizontal="center" wrapText="1"/>
    </xf>
    <xf numFmtId="0" fontId="39" fillId="14" borderId="1" xfId="9" applyFont="1" applyFill="1" applyBorder="1" applyAlignment="1">
      <alignment horizontal="center" wrapText="1"/>
    </xf>
    <xf numFmtId="0" fontId="27" fillId="0" borderId="1" xfId="0" applyFont="1" applyBorder="1" applyAlignment="1">
      <alignment horizontal="left" vertical="center"/>
    </xf>
    <xf numFmtId="165" fontId="27" fillId="0" borderId="8" xfId="28" applyNumberFormat="1" applyFont="1" applyBorder="1" applyAlignment="1">
      <alignment vertical="center" wrapText="1"/>
    </xf>
    <xf numFmtId="165" fontId="24" fillId="0" borderId="1" xfId="28" applyNumberFormat="1" applyFont="1" applyBorder="1" applyAlignment="1">
      <alignment vertical="center" wrapText="1"/>
    </xf>
    <xf numFmtId="165" fontId="24" fillId="8" borderId="1" xfId="28" applyNumberFormat="1" applyFont="1" applyFill="1" applyBorder="1" applyAlignment="1">
      <alignment vertical="center" wrapText="1"/>
    </xf>
    <xf numFmtId="165" fontId="51" fillId="0" borderId="8" xfId="28" applyNumberFormat="1" applyFont="1" applyBorder="1" applyAlignment="1">
      <alignment vertical="center" wrapText="1"/>
    </xf>
    <xf numFmtId="165" fontId="26" fillId="0" borderId="1" xfId="28" applyNumberFormat="1" applyFont="1" applyBorder="1" applyAlignment="1">
      <alignment vertical="center" wrapText="1"/>
    </xf>
    <xf numFmtId="165" fontId="26" fillId="8" borderId="1" xfId="28" applyNumberFormat="1" applyFont="1" applyFill="1" applyBorder="1" applyAlignment="1">
      <alignment vertical="center" wrapText="1"/>
    </xf>
    <xf numFmtId="165" fontId="27" fillId="0" borderId="1" xfId="28" applyNumberFormat="1" applyFont="1" applyBorder="1" applyAlignment="1">
      <alignment vertical="center" wrapText="1"/>
    </xf>
    <xf numFmtId="165" fontId="27" fillId="0" borderId="1" xfId="28" applyNumberFormat="1" applyFont="1" applyBorder="1" applyAlignment="1">
      <alignment horizontal="center" vertical="center" wrapText="1"/>
    </xf>
    <xf numFmtId="165" fontId="27" fillId="7" borderId="1" xfId="28" applyNumberFormat="1" applyFont="1" applyFill="1" applyBorder="1" applyAlignment="1">
      <alignment vertical="center" wrapText="1"/>
    </xf>
    <xf numFmtId="0" fontId="39" fillId="0" borderId="1" xfId="0" applyFont="1" applyBorder="1" applyAlignment="1">
      <alignment horizontal="left" vertical="center" wrapText="1"/>
    </xf>
    <xf numFmtId="165" fontId="44" fillId="0" borderId="1" xfId="28" applyNumberFormat="1" applyFont="1" applyFill="1" applyBorder="1" applyAlignment="1">
      <alignment vertical="center"/>
    </xf>
    <xf numFmtId="0" fontId="39" fillId="11" borderId="1" xfId="0" applyFont="1" applyFill="1" applyBorder="1" applyAlignment="1">
      <alignment horizontal="center" vertical="center" wrapText="1"/>
    </xf>
    <xf numFmtId="166" fontId="44" fillId="0" borderId="1" xfId="6" applyNumberFormat="1" applyFont="1" applyFill="1" applyBorder="1" applyAlignment="1">
      <alignment vertical="center"/>
    </xf>
    <xf numFmtId="0" fontId="44" fillId="11" borderId="7" xfId="15" applyFont="1" applyFill="1" applyBorder="1" applyAlignment="1">
      <alignment vertical="center"/>
    </xf>
    <xf numFmtId="0" fontId="44" fillId="11" borderId="1" xfId="15" applyFont="1" applyFill="1" applyBorder="1" applyAlignment="1">
      <alignment horizontal="center" vertical="center"/>
    </xf>
    <xf numFmtId="0" fontId="44" fillId="11" borderId="1" xfId="15" applyFont="1" applyFill="1" applyBorder="1" applyAlignment="1">
      <alignment vertical="center"/>
    </xf>
    <xf numFmtId="49" fontId="44" fillId="11" borderId="1" xfId="13" applyNumberFormat="1" applyFont="1" applyFill="1" applyBorder="1" applyAlignment="1">
      <alignment horizontal="left" vertical="center" wrapText="1"/>
    </xf>
    <xf numFmtId="10" fontId="44" fillId="11" borderId="1" xfId="14" applyNumberFormat="1" applyFont="1" applyFill="1" applyBorder="1" applyAlignment="1">
      <alignment horizontal="left" vertical="center" wrapText="1"/>
    </xf>
    <xf numFmtId="0" fontId="44" fillId="7" borderId="1" xfId="15" applyFont="1" applyFill="1" applyBorder="1" applyAlignment="1">
      <alignment horizontal="center" vertical="center"/>
    </xf>
    <xf numFmtId="0" fontId="58" fillId="7" borderId="1" xfId="15" applyFont="1" applyFill="1" applyBorder="1" applyAlignment="1">
      <alignment vertical="center"/>
    </xf>
    <xf numFmtId="49" fontId="58" fillId="7" borderId="1" xfId="13" applyNumberFormat="1" applyFont="1" applyFill="1" applyBorder="1" applyAlignment="1">
      <alignment horizontal="left" vertical="center" wrapText="1"/>
    </xf>
    <xf numFmtId="167" fontId="44" fillId="11" borderId="1" xfId="13" applyNumberFormat="1" applyFont="1" applyFill="1" applyBorder="1" applyAlignment="1">
      <alignment vertical="center"/>
    </xf>
    <xf numFmtId="167" fontId="44" fillId="11" borderId="1" xfId="13" applyNumberFormat="1" applyFont="1" applyFill="1" applyBorder="1" applyAlignment="1">
      <alignment vertical="center" wrapText="1"/>
    </xf>
    <xf numFmtId="14" fontId="44" fillId="11" borderId="1" xfId="13" applyNumberFormat="1" applyFont="1" applyFill="1" applyBorder="1" applyAlignment="1">
      <alignment vertical="center"/>
    </xf>
    <xf numFmtId="0" fontId="44" fillId="11" borderId="1" xfId="15" applyFont="1" applyFill="1" applyBorder="1" applyAlignment="1">
      <alignment horizontal="left" vertical="center"/>
    </xf>
    <xf numFmtId="167" fontId="44" fillId="11" borderId="1" xfId="13" applyNumberFormat="1" applyFont="1" applyFill="1" applyBorder="1" applyAlignment="1">
      <alignment horizontal="left" vertical="center"/>
    </xf>
    <xf numFmtId="14" fontId="44" fillId="11" borderId="1" xfId="13" applyNumberFormat="1" applyFont="1" applyFill="1" applyBorder="1" applyAlignment="1">
      <alignment horizontal="right" vertical="center"/>
    </xf>
    <xf numFmtId="167" fontId="58" fillId="7" borderId="1" xfId="13" applyNumberFormat="1" applyFont="1" applyFill="1" applyBorder="1" applyAlignment="1">
      <alignment vertical="center"/>
    </xf>
    <xf numFmtId="167" fontId="44" fillId="7" borderId="1" xfId="13" applyNumberFormat="1" applyFont="1" applyFill="1" applyBorder="1" applyAlignment="1">
      <alignment vertical="center"/>
    </xf>
    <xf numFmtId="49" fontId="44" fillId="11" borderId="1" xfId="13" applyNumberFormat="1" applyFont="1" applyFill="1" applyBorder="1" applyAlignment="1">
      <alignment horizontal="left" vertical="center"/>
    </xf>
    <xf numFmtId="165" fontId="56" fillId="0" borderId="1" xfId="28" applyNumberFormat="1" applyFont="1" applyBorder="1" applyAlignment="1">
      <alignment vertical="center" wrapText="1"/>
    </xf>
    <xf numFmtId="165" fontId="54" fillId="0" borderId="1" xfId="28" applyNumberFormat="1" applyFont="1" applyBorder="1" applyAlignment="1">
      <alignment vertical="center" wrapText="1"/>
    </xf>
    <xf numFmtId="165" fontId="44" fillId="0" borderId="1" xfId="28" quotePrefix="1" applyNumberFormat="1" applyFont="1" applyFill="1" applyBorder="1"/>
    <xf numFmtId="165" fontId="27" fillId="0" borderId="1" xfId="28" quotePrefix="1" applyNumberFormat="1" applyFont="1" applyFill="1" applyBorder="1" applyAlignment="1">
      <alignment wrapText="1"/>
    </xf>
    <xf numFmtId="165" fontId="44" fillId="0" borderId="1" xfId="28" quotePrefix="1" applyNumberFormat="1" applyFont="1" applyFill="1" applyBorder="1" applyAlignment="1">
      <alignment wrapText="1"/>
    </xf>
    <xf numFmtId="165" fontId="39" fillId="0" borderId="1" xfId="28" quotePrefix="1" applyNumberFormat="1" applyFont="1" applyFill="1" applyBorder="1" applyAlignment="1">
      <alignment wrapText="1"/>
    </xf>
    <xf numFmtId="165" fontId="27" fillId="0" borderId="1" xfId="28" quotePrefix="1" applyNumberFormat="1" applyFont="1" applyFill="1" applyBorder="1"/>
    <xf numFmtId="165" fontId="39" fillId="7" borderId="1" xfId="28" applyNumberFormat="1" applyFont="1" applyFill="1" applyBorder="1" applyAlignment="1">
      <alignment horizontal="justify" vertical="top"/>
    </xf>
    <xf numFmtId="0" fontId="39" fillId="7" borderId="1" xfId="0" applyFont="1" applyFill="1" applyBorder="1" applyAlignment="1">
      <alignment horizontal="center" vertical="center"/>
    </xf>
    <xf numFmtId="0" fontId="39" fillId="7" borderId="1" xfId="0" applyFont="1" applyFill="1" applyBorder="1" applyAlignment="1">
      <alignment horizontal="center"/>
    </xf>
    <xf numFmtId="0" fontId="39" fillId="7" borderId="1" xfId="0" quotePrefix="1" applyFont="1" applyFill="1" applyBorder="1" applyAlignment="1">
      <alignment wrapText="1"/>
    </xf>
    <xf numFmtId="165" fontId="51" fillId="7" borderId="1" xfId="28" quotePrefix="1" applyNumberFormat="1" applyFont="1" applyFill="1" applyBorder="1" applyAlignment="1">
      <alignment wrapText="1"/>
    </xf>
    <xf numFmtId="165" fontId="27" fillId="0" borderId="1" xfId="28" quotePrefix="1" applyNumberFormat="1" applyFont="1" applyBorder="1" applyAlignment="1">
      <alignment wrapText="1"/>
    </xf>
    <xf numFmtId="165" fontId="27" fillId="0" borderId="1" xfId="28" quotePrefix="1" applyNumberFormat="1" applyFont="1" applyBorder="1"/>
    <xf numFmtId="0" fontId="39" fillId="11" borderId="1" xfId="3" applyFont="1" applyFill="1" applyBorder="1" applyAlignment="1">
      <alignment horizontal="left" vertical="center" wrapText="1" indent="1"/>
    </xf>
    <xf numFmtId="0" fontId="44" fillId="11" borderId="1" xfId="3" applyFont="1" applyFill="1" applyBorder="1" applyAlignment="1">
      <alignment horizontal="left" vertical="center" wrapText="1" indent="1"/>
    </xf>
    <xf numFmtId="166" fontId="27" fillId="11" borderId="1" xfId="6" applyNumberFormat="1" applyFont="1" applyFill="1" applyBorder="1"/>
    <xf numFmtId="166" fontId="51" fillId="11" borderId="1" xfId="6" applyNumberFormat="1" applyFont="1" applyFill="1" applyBorder="1"/>
    <xf numFmtId="165" fontId="44" fillId="0" borderId="1" xfId="28" applyNumberFormat="1" applyFont="1" applyFill="1" applyBorder="1" applyAlignment="1" applyProtection="1">
      <alignment horizontal="center" vertical="center"/>
      <protection locked="0"/>
    </xf>
    <xf numFmtId="166" fontId="44" fillId="0" borderId="1" xfId="6" applyNumberFormat="1" applyFont="1" applyFill="1" applyBorder="1" applyAlignment="1" applyProtection="1">
      <alignment horizontal="right" vertical="center" wrapText="1"/>
      <protection locked="0"/>
    </xf>
    <xf numFmtId="0" fontId="54" fillId="15" borderId="3" xfId="0" applyFont="1" applyFill="1" applyBorder="1" applyAlignment="1">
      <alignment vertical="center" wrapText="1"/>
    </xf>
    <xf numFmtId="0" fontId="54" fillId="15" borderId="7" xfId="0" applyFont="1" applyFill="1" applyBorder="1" applyAlignment="1">
      <alignment vertical="center"/>
    </xf>
    <xf numFmtId="0" fontId="54" fillId="15" borderId="1" xfId="0" applyFont="1" applyFill="1" applyBorder="1" applyAlignment="1">
      <alignment vertical="center"/>
    </xf>
    <xf numFmtId="0" fontId="27" fillId="7" borderId="7" xfId="0" applyFont="1" applyFill="1" applyBorder="1"/>
    <xf numFmtId="0" fontId="27" fillId="7" borderId="3" xfId="0" applyFont="1" applyFill="1" applyBorder="1"/>
    <xf numFmtId="14" fontId="27" fillId="0" borderId="1" xfId="0" applyNumberFormat="1" applyFont="1" applyBorder="1" applyAlignment="1">
      <alignment horizontal="center" vertical="center" wrapText="1"/>
    </xf>
    <xf numFmtId="165" fontId="27" fillId="8" borderId="1" xfId="28" applyNumberFormat="1" applyFont="1" applyFill="1" applyBorder="1" applyAlignment="1">
      <alignment vertical="center" wrapText="1"/>
    </xf>
    <xf numFmtId="165" fontId="54" fillId="15" borderId="1" xfId="28" applyNumberFormat="1" applyFont="1" applyFill="1" applyBorder="1" applyAlignment="1">
      <alignment vertical="center" wrapText="1"/>
    </xf>
    <xf numFmtId="165" fontId="54" fillId="15" borderId="3" xfId="28" applyNumberFormat="1" applyFont="1" applyFill="1" applyBorder="1" applyAlignment="1">
      <alignment vertical="center" wrapText="1"/>
    </xf>
    <xf numFmtId="165" fontId="27" fillId="7" borderId="3" xfId="28" applyNumberFormat="1" applyFont="1" applyFill="1" applyBorder="1" applyAlignment="1"/>
    <xf numFmtId="165" fontId="54" fillId="0" borderId="1" xfId="28" applyNumberFormat="1" applyFont="1" applyFill="1" applyBorder="1" applyAlignment="1">
      <alignment vertical="center"/>
    </xf>
    <xf numFmtId="166" fontId="54" fillId="0" borderId="1" xfId="6" applyNumberFormat="1" applyFont="1" applyFill="1" applyBorder="1" applyAlignment="1">
      <alignment vertical="center"/>
    </xf>
    <xf numFmtId="165" fontId="39" fillId="0" borderId="1" xfId="28" applyNumberFormat="1" applyFont="1" applyFill="1" applyBorder="1" applyAlignment="1" applyProtection="1">
      <alignment horizontal="center" vertical="center"/>
      <protection locked="0"/>
    </xf>
    <xf numFmtId="165" fontId="39" fillId="20" borderId="1" xfId="28" applyNumberFormat="1" applyFont="1" applyFill="1" applyBorder="1" applyAlignment="1" applyProtection="1">
      <alignment horizontal="center" vertical="center"/>
      <protection locked="0"/>
    </xf>
    <xf numFmtId="165" fontId="39" fillId="20" borderId="8" xfId="28" applyNumberFormat="1" applyFont="1" applyFill="1" applyBorder="1" applyAlignment="1" applyProtection="1">
      <alignment horizontal="center" vertical="center"/>
      <protection locked="0"/>
    </xf>
    <xf numFmtId="165" fontId="44" fillId="0" borderId="8" xfId="28" applyNumberFormat="1" applyFont="1" applyFill="1" applyBorder="1" applyAlignment="1" applyProtection="1">
      <alignment horizontal="center" vertical="center"/>
      <protection locked="0"/>
    </xf>
    <xf numFmtId="165" fontId="82" fillId="20" borderId="1" xfId="28" applyNumberFormat="1" applyFont="1" applyFill="1" applyBorder="1" applyAlignment="1" applyProtection="1">
      <alignment horizontal="center" vertical="center"/>
      <protection locked="0"/>
    </xf>
    <xf numFmtId="165" fontId="82" fillId="20" borderId="8" xfId="28" applyNumberFormat="1" applyFont="1" applyFill="1" applyBorder="1" applyAlignment="1" applyProtection="1">
      <alignment horizontal="center" vertical="center"/>
      <protection locked="0"/>
    </xf>
    <xf numFmtId="0" fontId="39" fillId="0" borderId="1" xfId="11" applyFont="1" applyFill="1" applyBorder="1" applyAlignment="1">
      <alignment horizontal="center" vertical="center" wrapText="1"/>
    </xf>
    <xf numFmtId="0" fontId="39" fillId="0" borderId="14" xfId="11" applyFont="1" applyFill="1" applyBorder="1" applyAlignment="1">
      <alignment horizontal="center" vertical="center" wrapText="1"/>
    </xf>
    <xf numFmtId="0" fontId="39" fillId="0" borderId="1" xfId="8" applyFont="1" applyBorder="1" applyAlignment="1">
      <alignment horizontal="center" vertical="center" wrapText="1"/>
    </xf>
    <xf numFmtId="0" fontId="51" fillId="11" borderId="1" xfId="0" applyFont="1" applyFill="1" applyBorder="1" applyAlignment="1">
      <alignment vertical="center"/>
    </xf>
    <xf numFmtId="49" fontId="107" fillId="0" borderId="17" xfId="0" applyNumberFormat="1" applyFont="1" applyBorder="1" applyAlignment="1">
      <alignment horizontal="center" vertical="center" wrapText="1"/>
    </xf>
    <xf numFmtId="0" fontId="23" fillId="0" borderId="18" xfId="0" applyFont="1" applyBorder="1" applyAlignment="1">
      <alignment vertical="center" wrapText="1"/>
    </xf>
    <xf numFmtId="0" fontId="77" fillId="0" borderId="9" xfId="0" applyFont="1" applyBorder="1" applyAlignment="1">
      <alignment vertical="center"/>
    </xf>
    <xf numFmtId="0" fontId="77" fillId="0" borderId="3" xfId="0" applyFont="1" applyBorder="1" applyAlignment="1">
      <alignment vertical="center" wrapText="1"/>
    </xf>
    <xf numFmtId="0" fontId="77" fillId="0" borderId="8" xfId="0" applyFont="1" applyBorder="1" applyAlignment="1">
      <alignment vertical="center" wrapText="1"/>
    </xf>
    <xf numFmtId="0" fontId="77" fillId="11" borderId="2" xfId="0" applyFont="1" applyFill="1" applyBorder="1" applyAlignment="1">
      <alignment vertical="center" wrapText="1"/>
    </xf>
    <xf numFmtId="0" fontId="77" fillId="0" borderId="2" xfId="0" applyFont="1" applyBorder="1" applyAlignment="1">
      <alignment vertical="center"/>
    </xf>
    <xf numFmtId="0" fontId="77" fillId="0" borderId="0" xfId="0" applyFont="1" applyAlignment="1">
      <alignment vertical="center"/>
    </xf>
    <xf numFmtId="0" fontId="77" fillId="0" borderId="0" xfId="0" applyFont="1" applyAlignment="1">
      <alignment vertical="center" wrapText="1"/>
    </xf>
    <xf numFmtId="0" fontId="77" fillId="11" borderId="0" xfId="0" applyFont="1" applyFill="1" applyAlignment="1">
      <alignment vertical="top" wrapText="1"/>
    </xf>
    <xf numFmtId="0" fontId="77" fillId="11" borderId="12" xfId="0" applyFont="1" applyFill="1" applyBorder="1" applyAlignment="1">
      <alignment vertical="center" wrapText="1"/>
    </xf>
    <xf numFmtId="0" fontId="108" fillId="0" borderId="1" xfId="0" applyFont="1" applyBorder="1" applyAlignment="1">
      <alignment horizontal="center" vertical="center" wrapText="1"/>
    </xf>
    <xf numFmtId="0" fontId="77" fillId="11" borderId="0" xfId="0" applyFont="1" applyFill="1" applyAlignment="1">
      <alignment vertical="center" wrapText="1"/>
    </xf>
    <xf numFmtId="0" fontId="77" fillId="0" borderId="1" xfId="0" applyFont="1" applyBorder="1" applyAlignment="1">
      <alignment horizontal="center" vertical="center" wrapText="1"/>
    </xf>
    <xf numFmtId="0" fontId="51" fillId="0" borderId="15" xfId="0" applyFont="1" applyBorder="1" applyAlignment="1">
      <alignment horizontal="center" vertical="center" wrapText="1"/>
    </xf>
    <xf numFmtId="49" fontId="51" fillId="8" borderId="1" xfId="0" applyNumberFormat="1" applyFont="1" applyFill="1" applyBorder="1" applyAlignment="1">
      <alignment horizontal="center" vertical="center" wrapText="1"/>
    </xf>
    <xf numFmtId="0" fontId="51" fillId="0" borderId="2" xfId="0" applyFont="1" applyBorder="1" applyAlignment="1">
      <alignment horizontal="center" vertical="center" wrapText="1"/>
    </xf>
    <xf numFmtId="0" fontId="51" fillId="0" borderId="12" xfId="0" applyFont="1" applyBorder="1" applyAlignment="1">
      <alignment horizontal="center" vertical="center" wrapText="1"/>
    </xf>
    <xf numFmtId="0" fontId="39" fillId="0" borderId="1" xfId="0" applyFont="1" applyBorder="1" applyAlignment="1">
      <alignment wrapText="1"/>
    </xf>
    <xf numFmtId="0" fontId="110" fillId="22" borderId="0" xfId="0" applyFont="1" applyFill="1"/>
    <xf numFmtId="0" fontId="51" fillId="11" borderId="0" xfId="0" applyFont="1" applyFill="1"/>
    <xf numFmtId="0" fontId="44" fillId="11" borderId="1" xfId="0" applyFont="1" applyFill="1" applyBorder="1"/>
    <xf numFmtId="0" fontId="44" fillId="11" borderId="1" xfId="0" applyFont="1" applyFill="1" applyBorder="1" applyAlignment="1">
      <alignment horizontal="center" vertical="center"/>
    </xf>
    <xf numFmtId="0" fontId="44" fillId="11" borderId="1" xfId="0" applyFont="1" applyFill="1" applyBorder="1" applyAlignment="1">
      <alignment vertical="center"/>
    </xf>
    <xf numFmtId="0" fontId="44" fillId="11" borderId="1" xfId="0" applyFont="1" applyFill="1" applyBorder="1" applyAlignment="1">
      <alignment horizontal="left" vertical="center" indent="1"/>
    </xf>
    <xf numFmtId="0" fontId="58" fillId="11" borderId="1" xfId="0" applyFont="1" applyFill="1" applyBorder="1" applyAlignment="1">
      <alignment horizontal="left" vertical="center" wrapText="1" indent="2"/>
    </xf>
    <xf numFmtId="0" fontId="58" fillId="11" borderId="1" xfId="0" applyFont="1" applyFill="1" applyBorder="1" applyAlignment="1">
      <alignment horizontal="left" vertical="center" wrapText="1" indent="3"/>
    </xf>
    <xf numFmtId="0" fontId="58" fillId="11" borderId="1" xfId="0" applyFont="1" applyFill="1" applyBorder="1" applyAlignment="1">
      <alignment horizontal="left" vertical="center" indent="3"/>
    </xf>
    <xf numFmtId="0" fontId="58" fillId="11" borderId="1" xfId="0" applyFont="1" applyFill="1" applyBorder="1" applyAlignment="1">
      <alignment horizontal="left" vertical="center" indent="2"/>
    </xf>
    <xf numFmtId="0" fontId="58" fillId="11" borderId="1" xfId="0" applyFont="1" applyFill="1" applyBorder="1" applyAlignment="1">
      <alignment horizontal="center" vertical="center" wrapText="1"/>
    </xf>
    <xf numFmtId="0" fontId="44" fillId="11" borderId="1" xfId="0" applyFont="1" applyFill="1" applyBorder="1" applyAlignment="1">
      <alignment horizontal="left" vertical="center" wrapText="1"/>
    </xf>
    <xf numFmtId="0" fontId="39" fillId="11" borderId="1" xfId="0" applyFont="1" applyFill="1" applyBorder="1" applyAlignment="1">
      <alignment horizontal="left" vertical="center" wrapText="1"/>
    </xf>
    <xf numFmtId="0" fontId="44" fillId="11" borderId="14" xfId="0" applyFont="1" applyFill="1" applyBorder="1" applyAlignment="1">
      <alignment vertical="center" wrapText="1"/>
    </xf>
    <xf numFmtId="0" fontId="39" fillId="11" borderId="15" xfId="0" applyFont="1" applyFill="1" applyBorder="1" applyAlignment="1">
      <alignment vertical="center" wrapText="1"/>
    </xf>
    <xf numFmtId="0" fontId="44" fillId="11" borderId="13" xfId="0" applyFont="1" applyFill="1" applyBorder="1" applyAlignment="1">
      <alignment vertical="center" wrapText="1"/>
    </xf>
    <xf numFmtId="0" fontId="44" fillId="11" borderId="15" xfId="0" applyFont="1" applyFill="1" applyBorder="1" applyAlignment="1">
      <alignment vertical="center" wrapText="1"/>
    </xf>
    <xf numFmtId="0" fontId="39" fillId="11" borderId="13" xfId="0" applyFont="1" applyFill="1" applyBorder="1" applyAlignment="1">
      <alignment vertical="center" wrapText="1"/>
    </xf>
    <xf numFmtId="0" fontId="44" fillId="11" borderId="1" xfId="0" applyFont="1" applyFill="1" applyBorder="1" applyAlignment="1">
      <alignment horizontal="center"/>
    </xf>
    <xf numFmtId="0" fontId="111" fillId="0" borderId="0" xfId="0" applyFont="1" applyAlignment="1">
      <alignment horizontal="left"/>
    </xf>
    <xf numFmtId="0" fontId="5" fillId="0" borderId="1" xfId="0" applyFont="1" applyBorder="1" applyAlignment="1">
      <alignment horizontal="center"/>
    </xf>
    <xf numFmtId="0" fontId="5" fillId="0" borderId="15" xfId="0" applyFont="1" applyBorder="1" applyAlignment="1">
      <alignment horizontal="center" vertical="center" wrapText="1"/>
    </xf>
    <xf numFmtId="0" fontId="27" fillId="11" borderId="1" xfId="0" applyFont="1" applyFill="1" applyBorder="1" applyAlignment="1">
      <alignment vertical="center"/>
    </xf>
    <xf numFmtId="0" fontId="27" fillId="11" borderId="1" xfId="0" applyFont="1" applyFill="1" applyBorder="1"/>
    <xf numFmtId="0" fontId="27" fillId="11" borderId="1" xfId="0" applyFont="1" applyFill="1" applyBorder="1" applyAlignment="1">
      <alignment horizontal="center"/>
    </xf>
    <xf numFmtId="0" fontId="0" fillId="11" borderId="0" xfId="0" applyFill="1" applyAlignment="1">
      <alignment horizontal="center" vertical="center" wrapText="1"/>
    </xf>
    <xf numFmtId="0" fontId="0" fillId="11" borderId="1" xfId="0" applyFill="1" applyBorder="1" applyAlignment="1">
      <alignment vertical="center" wrapText="1"/>
    </xf>
    <xf numFmtId="0" fontId="0" fillId="11" borderId="1" xfId="0" applyFill="1" applyBorder="1" applyAlignment="1">
      <alignment horizontal="left" vertical="center" wrapText="1"/>
    </xf>
    <xf numFmtId="0" fontId="0" fillId="11" borderId="1" xfId="0" applyFill="1" applyBorder="1" applyAlignment="1">
      <alignment horizontal="center" vertical="center" wrapText="1"/>
    </xf>
    <xf numFmtId="0" fontId="0" fillId="20" borderId="1" xfId="0" applyFill="1" applyBorder="1" applyAlignment="1">
      <alignment vertical="center" wrapText="1"/>
    </xf>
    <xf numFmtId="0" fontId="0" fillId="11" borderId="1" xfId="0" applyFill="1" applyBorder="1" applyAlignment="1">
      <alignment horizontal="left" vertical="center" wrapText="1" indent="1"/>
    </xf>
    <xf numFmtId="0" fontId="0" fillId="11" borderId="1" xfId="0" applyFill="1" applyBorder="1" applyAlignment="1">
      <alignment horizontal="left" vertical="center" wrapText="1" indent="3"/>
    </xf>
    <xf numFmtId="0" fontId="9" fillId="11" borderId="1" xfId="0" applyFont="1" applyFill="1" applyBorder="1" applyAlignment="1">
      <alignment horizontal="left" vertical="center" wrapText="1" indent="3"/>
    </xf>
    <xf numFmtId="0" fontId="0" fillId="11" borderId="1" xfId="0" applyFill="1" applyBorder="1" applyAlignment="1">
      <alignment horizontal="left" vertical="center" wrapText="1" indent="5"/>
    </xf>
    <xf numFmtId="0" fontId="0" fillId="11" borderId="1" xfId="0" applyFill="1" applyBorder="1" applyAlignment="1">
      <alignment horizontal="left" vertical="center" wrapText="1" indent="6"/>
    </xf>
    <xf numFmtId="0" fontId="0" fillId="11" borderId="1" xfId="0" applyFill="1" applyBorder="1" applyAlignment="1">
      <alignment horizontal="left" vertical="center" wrapText="1" indent="4"/>
    </xf>
    <xf numFmtId="0" fontId="0" fillId="11" borderId="14" xfId="0" applyFill="1" applyBorder="1" applyAlignment="1">
      <alignment vertical="center" wrapText="1"/>
    </xf>
    <xf numFmtId="0" fontId="0" fillId="11" borderId="2" xfId="0" applyFill="1" applyBorder="1" applyAlignment="1">
      <alignment horizontal="center" vertical="center" wrapText="1"/>
    </xf>
    <xf numFmtId="0" fontId="9" fillId="11" borderId="1" xfId="0" applyFont="1" applyFill="1" applyBorder="1" applyAlignment="1">
      <alignment vertical="center" wrapText="1"/>
    </xf>
    <xf numFmtId="0" fontId="9" fillId="20" borderId="1" xfId="0" applyFont="1" applyFill="1" applyBorder="1" applyAlignment="1">
      <alignment vertical="center" wrapText="1"/>
    </xf>
    <xf numFmtId="0" fontId="9" fillId="11" borderId="1" xfId="0" applyFont="1" applyFill="1" applyBorder="1" applyAlignment="1">
      <alignment horizontal="left" vertical="center" wrapText="1" indent="1"/>
    </xf>
    <xf numFmtId="0" fontId="9" fillId="11" borderId="1" xfId="0" applyFont="1" applyFill="1" applyBorder="1" applyAlignment="1">
      <alignment horizontal="center" vertical="center" wrapText="1"/>
    </xf>
    <xf numFmtId="0" fontId="9" fillId="11" borderId="1" xfId="0" applyFont="1" applyFill="1" applyBorder="1" applyAlignment="1">
      <alignment horizontal="left" vertical="center" wrapText="1" indent="5"/>
    </xf>
    <xf numFmtId="0" fontId="9" fillId="11" borderId="1" xfId="0" applyFont="1" applyFill="1" applyBorder="1" applyAlignment="1">
      <alignment horizontal="left" vertical="center" wrapText="1" indent="4"/>
    </xf>
    <xf numFmtId="0" fontId="9" fillId="11" borderId="14" xfId="0" applyFont="1" applyFill="1" applyBorder="1" applyAlignment="1">
      <alignment vertical="center" wrapText="1"/>
    </xf>
    <xf numFmtId="0" fontId="111" fillId="11" borderId="1" xfId="0" applyFont="1" applyFill="1" applyBorder="1" applyAlignment="1">
      <alignment horizontal="left" vertical="center" wrapText="1"/>
    </xf>
    <xf numFmtId="0" fontId="9" fillId="11" borderId="6" xfId="0" applyFont="1" applyFill="1" applyBorder="1" applyAlignment="1">
      <alignment vertical="center" wrapText="1"/>
    </xf>
    <xf numFmtId="0" fontId="9" fillId="11" borderId="21"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9" fillId="11" borderId="4" xfId="0" applyFont="1" applyFill="1" applyBorder="1" applyAlignment="1">
      <alignment vertical="center" wrapText="1"/>
    </xf>
    <xf numFmtId="0" fontId="9" fillId="14" borderId="0" xfId="0" applyFont="1" applyFill="1" applyAlignment="1">
      <alignment vertical="center" wrapText="1"/>
    </xf>
    <xf numFmtId="0" fontId="9" fillId="11" borderId="22" xfId="0" applyFont="1" applyFill="1" applyBorder="1" applyAlignment="1">
      <alignment vertical="center" wrapText="1"/>
    </xf>
    <xf numFmtId="0" fontId="9" fillId="11" borderId="23"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11" borderId="0" xfId="0" applyFont="1" applyFill="1"/>
    <xf numFmtId="0" fontId="9" fillId="11" borderId="1" xfId="0" applyFont="1" applyFill="1" applyBorder="1"/>
    <xf numFmtId="0" fontId="9" fillId="11" borderId="1" xfId="0" applyFont="1" applyFill="1" applyBorder="1" applyAlignment="1">
      <alignment horizontal="center"/>
    </xf>
    <xf numFmtId="0" fontId="9" fillId="0" borderId="1" xfId="0" applyFont="1" applyBorder="1"/>
    <xf numFmtId="0" fontId="9" fillId="0" borderId="1" xfId="0" applyFont="1" applyBorder="1" applyAlignment="1">
      <alignment vertical="center"/>
    </xf>
    <xf numFmtId="0" fontId="9" fillId="0" borderId="1" xfId="0" applyFont="1" applyBorder="1" applyAlignment="1">
      <alignment vertical="center" wrapText="1"/>
    </xf>
    <xf numFmtId="0" fontId="9" fillId="7" borderId="1" xfId="0" applyFont="1" applyFill="1" applyBorder="1" applyAlignment="1">
      <alignment horizontal="center" vertical="center"/>
    </xf>
    <xf numFmtId="0" fontId="20" fillId="23" borderId="1" xfId="0" applyFont="1" applyFill="1" applyBorder="1" applyAlignment="1">
      <alignment horizontal="center" vertical="center" wrapText="1"/>
    </xf>
    <xf numFmtId="0" fontId="9" fillId="7" borderId="1" xfId="0" applyFont="1" applyFill="1" applyBorder="1" applyAlignment="1">
      <alignment horizontal="justify" vertical="center" wrapText="1"/>
    </xf>
    <xf numFmtId="0" fontId="9" fillId="0" borderId="1" xfId="0" applyFont="1" applyBorder="1" applyAlignment="1">
      <alignment horizontal="center" vertical="center"/>
    </xf>
    <xf numFmtId="0" fontId="9" fillId="0" borderId="1" xfId="0" applyFont="1" applyBorder="1" applyAlignment="1">
      <alignment horizontal="justify" vertical="center" wrapText="1"/>
    </xf>
    <xf numFmtId="0" fontId="0" fillId="23" borderId="1" xfId="0" applyFill="1" applyBorder="1" applyAlignment="1">
      <alignment horizontal="center" vertical="center" wrapText="1"/>
    </xf>
    <xf numFmtId="0" fontId="0" fillId="11" borderId="0" xfId="0" applyFill="1" applyAlignment="1">
      <alignment horizontal="justify" vertical="center" wrapText="1"/>
    </xf>
    <xf numFmtId="0" fontId="9" fillId="0" borderId="1" xfId="0" applyFont="1" applyBorder="1" applyAlignment="1">
      <alignment horizontal="left" vertical="center" wrapText="1" indent="3"/>
    </xf>
    <xf numFmtId="0" fontId="9" fillId="0" borderId="13" xfId="0" applyFont="1" applyBorder="1" applyAlignment="1">
      <alignment vertical="center" wrapText="1"/>
    </xf>
    <xf numFmtId="0" fontId="9" fillId="0" borderId="15" xfId="0" applyFont="1" applyBorder="1" applyAlignment="1">
      <alignment vertical="center" wrapText="1"/>
    </xf>
    <xf numFmtId="0" fontId="20" fillId="7" borderId="1" xfId="0" applyFont="1" applyFill="1" applyBorder="1" applyAlignment="1">
      <alignment horizontal="center" vertical="center" wrapText="1"/>
    </xf>
    <xf numFmtId="0" fontId="9" fillId="0" borderId="0" xfId="0" applyFont="1" applyAlignment="1">
      <alignment vertical="center"/>
    </xf>
    <xf numFmtId="0" fontId="9" fillId="0" borderId="0" xfId="0" applyFont="1" applyAlignment="1">
      <alignment horizontal="center"/>
    </xf>
    <xf numFmtId="0" fontId="9" fillId="23" borderId="1" xfId="0" applyFont="1" applyFill="1" applyBorder="1" applyAlignment="1">
      <alignment horizontal="center" vertical="center"/>
    </xf>
    <xf numFmtId="0" fontId="9" fillId="23" borderId="1" xfId="0" applyFont="1" applyFill="1" applyBorder="1" applyAlignment="1">
      <alignment horizontal="justify" vertical="center" wrapText="1"/>
    </xf>
    <xf numFmtId="0" fontId="9" fillId="23" borderId="1" xfId="0" applyFont="1" applyFill="1" applyBorder="1" applyAlignment="1">
      <alignment horizontal="center" vertical="center" wrapText="1"/>
    </xf>
    <xf numFmtId="0" fontId="9" fillId="0" borderId="1" xfId="0" applyFont="1" applyBorder="1" applyAlignment="1">
      <alignment horizontal="left" vertical="center" wrapText="1" indent="2"/>
    </xf>
    <xf numFmtId="0" fontId="6" fillId="23"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32" fillId="0" borderId="1" xfId="0" applyFont="1" applyBorder="1" applyAlignment="1">
      <alignment horizontal="justify" vertical="center" wrapText="1"/>
    </xf>
    <xf numFmtId="0" fontId="32" fillId="0" borderId="1" xfId="0" applyFont="1" applyBorder="1" applyAlignment="1">
      <alignment horizontal="left" vertical="center" wrapText="1" indent="4"/>
    </xf>
    <xf numFmtId="0" fontId="112" fillId="0" borderId="1" xfId="3" applyFont="1" applyBorder="1" applyAlignment="1">
      <alignment horizontal="left" vertical="center" wrapText="1" indent="3"/>
    </xf>
    <xf numFmtId="0" fontId="112" fillId="0" borderId="1" xfId="3" applyFont="1" applyBorder="1" applyAlignment="1">
      <alignment horizontal="left" vertical="center" wrapText="1" indent="1"/>
    </xf>
    <xf numFmtId="3" fontId="112" fillId="0" borderId="1" xfId="5" applyFont="1" applyFill="1" applyAlignment="1">
      <alignment horizontal="center" vertical="center"/>
      <protection locked="0"/>
    </xf>
    <xf numFmtId="0" fontId="65" fillId="7" borderId="1" xfId="0" applyFont="1" applyFill="1" applyBorder="1" applyAlignment="1">
      <alignment horizontal="left" vertical="center" wrapText="1"/>
    </xf>
    <xf numFmtId="0" fontId="113" fillId="24" borderId="1" xfId="0" applyFont="1" applyFill="1" applyBorder="1" applyAlignment="1">
      <alignment horizontal="center" vertical="center"/>
    </xf>
    <xf numFmtId="0" fontId="65" fillId="0" borderId="0" xfId="4" applyFont="1" applyFill="1" applyBorder="1" applyAlignment="1">
      <alignment horizontal="left" vertical="center"/>
    </xf>
    <xf numFmtId="0" fontId="112" fillId="0" borderId="0" xfId="2" applyFont="1">
      <alignment vertical="center"/>
    </xf>
    <xf numFmtId="0" fontId="112" fillId="0" borderId="1" xfId="3" quotePrefix="1" applyFont="1" applyBorder="1" applyAlignment="1">
      <alignment horizontal="center" vertical="center"/>
    </xf>
    <xf numFmtId="0" fontId="113" fillId="24" borderId="14" xfId="0" applyFont="1" applyFill="1" applyBorder="1" applyAlignment="1">
      <alignment horizontal="center" vertical="center"/>
    </xf>
    <xf numFmtId="3" fontId="112" fillId="0" borderId="7" xfId="5" applyFont="1" applyFill="1" applyBorder="1" applyAlignment="1">
      <alignment horizontal="center" vertical="center"/>
      <protection locked="0"/>
    </xf>
    <xf numFmtId="0" fontId="113" fillId="24" borderId="13" xfId="0" applyFont="1" applyFill="1" applyBorder="1" applyAlignment="1">
      <alignment horizontal="center" vertical="center"/>
    </xf>
    <xf numFmtId="0" fontId="65" fillId="0" borderId="1" xfId="11" applyFont="1" applyFill="1" applyBorder="1" applyAlignment="1">
      <alignment horizontal="center" vertical="center" wrapText="1"/>
    </xf>
    <xf numFmtId="0" fontId="112" fillId="0" borderId="1" xfId="11" applyFont="1" applyFill="1" applyBorder="1" applyAlignment="1">
      <alignment horizontal="center" vertical="center" wrapText="1"/>
    </xf>
    <xf numFmtId="0" fontId="112" fillId="0" borderId="1" xfId="11" applyFont="1" applyFill="1" applyBorder="1" applyAlignment="1">
      <alignment horizontal="center" vertical="center"/>
    </xf>
    <xf numFmtId="0" fontId="65" fillId="0" borderId="1" xfId="11" applyFont="1" applyFill="1" applyBorder="1" applyAlignment="1">
      <alignment horizontal="center" vertical="center"/>
    </xf>
    <xf numFmtId="0" fontId="112" fillId="0" borderId="0" xfId="3" applyFont="1">
      <alignment vertical="center"/>
    </xf>
    <xf numFmtId="0" fontId="65" fillId="0" borderId="0" xfId="1" applyFont="1" applyFill="1" applyBorder="1" applyAlignment="1"/>
    <xf numFmtId="3" fontId="112" fillId="0" borderId="0" xfId="5" applyFont="1" applyFill="1" applyBorder="1" applyAlignment="1">
      <alignment horizontal="center" vertical="center"/>
      <protection locked="0"/>
    </xf>
    <xf numFmtId="0" fontId="112" fillId="0" borderId="0" xfId="3" applyFont="1" applyAlignment="1">
      <alignment horizontal="left" vertical="center" wrapText="1" indent="3"/>
    </xf>
    <xf numFmtId="0" fontId="112" fillId="0" borderId="0" xfId="3" quotePrefix="1" applyFont="1" applyAlignment="1">
      <alignment horizontal="center" vertical="center"/>
    </xf>
    <xf numFmtId="0" fontId="0" fillId="11" borderId="0" xfId="0" applyFill="1" applyAlignment="1">
      <alignment horizontal="left"/>
    </xf>
    <xf numFmtId="0" fontId="99" fillId="22" borderId="0" xfId="0" applyFont="1" applyFill="1"/>
    <xf numFmtId="0" fontId="0" fillId="11" borderId="0" xfId="0" applyFill="1" applyBorder="1"/>
    <xf numFmtId="0" fontId="44" fillId="0" borderId="7" xfId="0" applyFont="1" applyBorder="1" applyAlignment="1">
      <alignment horizontal="center" vertical="center" wrapText="1"/>
    </xf>
    <xf numFmtId="0" fontId="51" fillId="11" borderId="14" xfId="0" applyFont="1" applyFill="1" applyBorder="1" applyAlignment="1">
      <alignment vertical="center" wrapText="1"/>
    </xf>
    <xf numFmtId="0" fontId="27" fillId="0" borderId="13" xfId="0" applyFont="1" applyBorder="1" applyAlignment="1">
      <alignment horizontal="center" vertical="center"/>
    </xf>
    <xf numFmtId="0" fontId="27" fillId="11" borderId="13" xfId="0" applyFont="1" applyFill="1" applyBorder="1" applyAlignment="1">
      <alignment horizontal="center" vertical="center"/>
    </xf>
    <xf numFmtId="0" fontId="44" fillId="0" borderId="1" xfId="0" applyFont="1" applyBorder="1" applyAlignment="1">
      <alignment vertical="center" wrapText="1"/>
    </xf>
    <xf numFmtId="0" fontId="27" fillId="11" borderId="15" xfId="0" applyFont="1" applyFill="1" applyBorder="1" applyAlignment="1">
      <alignment vertical="center" wrapText="1"/>
    </xf>
    <xf numFmtId="0" fontId="9" fillId="0" borderId="1" xfId="0" applyFont="1" applyBorder="1" applyAlignment="1">
      <alignment horizontal="center" vertical="center" wrapText="1"/>
    </xf>
    <xf numFmtId="0" fontId="0" fillId="11" borderId="14" xfId="0" applyFill="1" applyBorder="1" applyAlignment="1">
      <alignment horizontal="center" vertical="center" wrapText="1"/>
    </xf>
    <xf numFmtId="0" fontId="82" fillId="11" borderId="2" xfId="0" applyFont="1" applyFill="1" applyBorder="1" applyAlignment="1">
      <alignment vertical="center" wrapText="1"/>
    </xf>
    <xf numFmtId="0" fontId="44" fillId="11" borderId="9" xfId="0" applyFont="1" applyFill="1" applyBorder="1" applyAlignment="1">
      <alignment vertical="center" wrapText="1"/>
    </xf>
    <xf numFmtId="0" fontId="82" fillId="11" borderId="15" xfId="0" applyFont="1" applyFill="1" applyBorder="1" applyAlignment="1">
      <alignment vertical="center" wrapText="1"/>
    </xf>
    <xf numFmtId="0" fontId="44" fillId="11" borderId="9" xfId="0" applyFont="1" applyFill="1" applyBorder="1" applyAlignment="1">
      <alignment horizontal="center" vertical="center" wrapText="1"/>
    </xf>
    <xf numFmtId="0" fontId="27" fillId="11" borderId="1" xfId="0" applyFont="1" applyFill="1" applyBorder="1" applyAlignment="1">
      <alignment horizontal="left" vertical="center" indent="1"/>
    </xf>
    <xf numFmtId="0" fontId="73" fillId="11" borderId="1" xfId="0" applyFont="1" applyFill="1" applyBorder="1" applyAlignment="1">
      <alignment vertical="center"/>
    </xf>
    <xf numFmtId="0" fontId="73" fillId="0" borderId="1" xfId="0" applyFont="1" applyBorder="1"/>
    <xf numFmtId="0" fontId="73" fillId="11" borderId="1" xfId="0" applyFont="1" applyFill="1" applyBorder="1"/>
    <xf numFmtId="0" fontId="73" fillId="11" borderId="1" xfId="0" applyFont="1" applyFill="1" applyBorder="1" applyAlignment="1">
      <alignment horizontal="left" vertical="center" wrapText="1"/>
    </xf>
    <xf numFmtId="0" fontId="73" fillId="20" borderId="1" xfId="0" applyFont="1" applyFill="1" applyBorder="1" applyAlignment="1">
      <alignment horizontal="center" vertical="center" wrapText="1"/>
    </xf>
    <xf numFmtId="0" fontId="114" fillId="20" borderId="1" xfId="0" applyFont="1" applyFill="1" applyBorder="1" applyAlignment="1">
      <alignment horizontal="center" vertical="center" wrapText="1"/>
    </xf>
    <xf numFmtId="0" fontId="114" fillId="11" borderId="1" xfId="0" applyFont="1" applyFill="1" applyBorder="1" applyAlignment="1">
      <alignment horizontal="center" vertical="center" wrapText="1"/>
    </xf>
    <xf numFmtId="0" fontId="73" fillId="20" borderId="1" xfId="0" applyFont="1" applyFill="1" applyBorder="1"/>
    <xf numFmtId="0" fontId="27" fillId="11" borderId="1" xfId="0" applyFont="1" applyFill="1" applyBorder="1" applyAlignment="1">
      <alignment horizontal="left" vertical="center" wrapText="1" indent="1"/>
    </xf>
    <xf numFmtId="0" fontId="27" fillId="11" borderId="1" xfId="0" applyFont="1" applyFill="1" applyBorder="1" applyAlignment="1">
      <alignment horizontal="left" vertical="center"/>
    </xf>
    <xf numFmtId="0" fontId="101" fillId="0" borderId="0" xfId="26" applyNumberFormat="1" applyFont="1" applyAlignment="1">
      <alignment horizontal="left" vertical="center"/>
    </xf>
    <xf numFmtId="0" fontId="115" fillId="11" borderId="15" xfId="0" applyFont="1" applyFill="1" applyBorder="1" applyAlignment="1">
      <alignment horizontal="center" vertical="center" wrapText="1"/>
    </xf>
    <xf numFmtId="0" fontId="115" fillId="11" borderId="14" xfId="0" applyFont="1" applyFill="1" applyBorder="1" applyAlignment="1">
      <alignment horizontal="center" vertical="center" wrapText="1"/>
    </xf>
    <xf numFmtId="0" fontId="115" fillId="11" borderId="1" xfId="0" applyFont="1" applyFill="1" applyBorder="1" applyAlignment="1">
      <alignment horizontal="center" vertical="center" wrapText="1"/>
    </xf>
    <xf numFmtId="0" fontId="115" fillId="11" borderId="14" xfId="0" applyFont="1" applyFill="1" applyBorder="1" applyAlignment="1">
      <alignment vertical="center" wrapText="1"/>
    </xf>
    <xf numFmtId="0" fontId="44" fillId="11" borderId="1" xfId="0" applyFont="1" applyFill="1" applyBorder="1" applyAlignment="1">
      <alignment wrapText="1"/>
    </xf>
    <xf numFmtId="0" fontId="27" fillId="11" borderId="1" xfId="0" applyFont="1" applyFill="1" applyBorder="1" applyAlignment="1">
      <alignment horizontal="left" indent="1"/>
    </xf>
    <xf numFmtId="0" fontId="27" fillId="11" borderId="14" xfId="0" applyFont="1" applyFill="1" applyBorder="1" applyAlignment="1">
      <alignment horizontal="left" indent="1"/>
    </xf>
    <xf numFmtId="0" fontId="115" fillId="20" borderId="14" xfId="0" applyFont="1" applyFill="1" applyBorder="1" applyAlignment="1">
      <alignment horizontal="center" vertical="center" wrapText="1"/>
    </xf>
    <xf numFmtId="0" fontId="116" fillId="11" borderId="1" xfId="0" applyFont="1" applyFill="1" applyBorder="1" applyAlignment="1">
      <alignment horizontal="center" vertical="center" wrapText="1"/>
    </xf>
    <xf numFmtId="0" fontId="27" fillId="11" borderId="13" xfId="0" applyFont="1" applyFill="1" applyBorder="1" applyAlignment="1">
      <alignment vertical="center"/>
    </xf>
    <xf numFmtId="0" fontId="116" fillId="11" borderId="13" xfId="0" applyFont="1" applyFill="1" applyBorder="1" applyAlignment="1">
      <alignment vertical="center" wrapText="1"/>
    </xf>
    <xf numFmtId="0" fontId="117" fillId="11" borderId="1" xfId="0" applyFont="1" applyFill="1" applyBorder="1" applyAlignment="1">
      <alignment vertical="center" wrapText="1"/>
    </xf>
    <xf numFmtId="0" fontId="117" fillId="11" borderId="1" xfId="0" applyFont="1" applyFill="1" applyBorder="1" applyAlignment="1">
      <alignment horizontal="center" vertical="center" wrapText="1"/>
    </xf>
    <xf numFmtId="0" fontId="116" fillId="11" borderId="1" xfId="0" applyFont="1" applyFill="1" applyBorder="1" applyAlignment="1">
      <alignment horizontal="left" vertical="center" wrapText="1"/>
    </xf>
    <xf numFmtId="0" fontId="116" fillId="0" borderId="1" xfId="0" applyFont="1" applyBorder="1" applyAlignment="1">
      <alignment horizontal="left" vertical="center" wrapText="1"/>
    </xf>
    <xf numFmtId="0" fontId="117" fillId="0" borderId="1" xfId="0" applyFont="1" applyBorder="1" applyAlignment="1">
      <alignment vertical="center" wrapText="1"/>
    </xf>
    <xf numFmtId="0" fontId="117" fillId="0" borderId="1" xfId="0" applyFont="1" applyBorder="1" applyAlignment="1">
      <alignment horizontal="center" vertical="center" wrapText="1"/>
    </xf>
    <xf numFmtId="0" fontId="118" fillId="11" borderId="1" xfId="0" applyFont="1" applyFill="1" applyBorder="1"/>
    <xf numFmtId="0" fontId="118" fillId="11" borderId="1" xfId="0" applyFont="1" applyFill="1" applyBorder="1" applyAlignment="1">
      <alignment horizontal="center" vertical="center"/>
    </xf>
    <xf numFmtId="0" fontId="118" fillId="11" borderId="0" xfId="0" applyFont="1" applyFill="1" applyAlignment="1">
      <alignment horizontal="center" vertical="center"/>
    </xf>
    <xf numFmtId="0" fontId="118" fillId="11" borderId="0" xfId="0" applyFont="1" applyFill="1"/>
    <xf numFmtId="0" fontId="0" fillId="0" borderId="14" xfId="0" applyBorder="1" applyAlignment="1">
      <alignment vertical="center" wrapText="1"/>
    </xf>
    <xf numFmtId="0" fontId="0" fillId="11" borderId="1" xfId="0" applyFill="1" applyBorder="1" applyAlignment="1">
      <alignment horizontal="center"/>
    </xf>
    <xf numFmtId="0" fontId="5" fillId="11" borderId="14" xfId="0" applyFont="1" applyFill="1" applyBorder="1" applyAlignment="1">
      <alignment horizontal="center" vertical="center" wrapText="1"/>
    </xf>
    <xf numFmtId="0" fontId="5" fillId="11" borderId="15" xfId="0" applyFont="1" applyFill="1" applyBorder="1" applyAlignment="1">
      <alignment horizontal="center" vertical="center" wrapText="1"/>
    </xf>
    <xf numFmtId="0" fontId="0" fillId="11" borderId="1" xfId="0" applyFill="1" applyBorder="1"/>
    <xf numFmtId="0" fontId="5" fillId="11" borderId="1" xfId="0" applyFont="1" applyFill="1" applyBorder="1" applyAlignment="1">
      <alignment horizontal="center"/>
    </xf>
    <xf numFmtId="0" fontId="73" fillId="11" borderId="14" xfId="0" applyFont="1" applyFill="1" applyBorder="1"/>
    <xf numFmtId="0" fontId="6" fillId="11" borderId="1" xfId="0" applyFont="1" applyFill="1" applyBorder="1"/>
    <xf numFmtId="0" fontId="0" fillId="11" borderId="4" xfId="0" applyFill="1" applyBorder="1" applyAlignment="1">
      <alignment horizontal="center" vertical="center" wrapText="1"/>
    </xf>
    <xf numFmtId="0" fontId="0" fillId="11" borderId="8" xfId="0" applyFill="1" applyBorder="1" applyAlignment="1">
      <alignment horizontal="center" vertical="center" wrapText="1"/>
    </xf>
    <xf numFmtId="0" fontId="0" fillId="11" borderId="15" xfId="0" applyFill="1" applyBorder="1" applyAlignment="1">
      <alignment vertical="center" wrapText="1"/>
    </xf>
    <xf numFmtId="0" fontId="0" fillId="11" borderId="13" xfId="0" applyFill="1" applyBorder="1" applyAlignment="1">
      <alignment vertical="center" wrapText="1"/>
    </xf>
    <xf numFmtId="0" fontId="0" fillId="7" borderId="7" xfId="0" applyFill="1" applyBorder="1" applyAlignment="1">
      <alignment horizontal="center" vertical="center" wrapText="1"/>
    </xf>
    <xf numFmtId="0" fontId="6" fillId="7" borderId="3" xfId="0" applyFont="1" applyFill="1" applyBorder="1" applyAlignment="1">
      <alignment horizontal="left" vertical="center" wrapText="1"/>
    </xf>
    <xf numFmtId="0" fontId="0" fillId="7" borderId="3" xfId="0" applyFill="1" applyBorder="1" applyAlignment="1">
      <alignment horizontal="left" vertical="center" wrapText="1"/>
    </xf>
    <xf numFmtId="0" fontId="0" fillId="7" borderId="3" xfId="0" applyFill="1" applyBorder="1" applyAlignment="1">
      <alignment vertical="center" wrapText="1"/>
    </xf>
    <xf numFmtId="0" fontId="0" fillId="7" borderId="8" xfId="0" applyFill="1" applyBorder="1" applyAlignment="1">
      <alignment vertical="center" wrapText="1"/>
    </xf>
    <xf numFmtId="0" fontId="0" fillId="11" borderId="14" xfId="0" applyFill="1" applyBorder="1" applyAlignment="1">
      <alignment horizontal="left" vertical="center" wrapText="1" indent="1"/>
    </xf>
    <xf numFmtId="0" fontId="6" fillId="11" borderId="1" xfId="0" applyFont="1" applyFill="1" applyBorder="1" applyAlignment="1">
      <alignment horizontal="left" vertical="center" wrapText="1" indent="3"/>
    </xf>
    <xf numFmtId="0" fontId="0" fillId="0" borderId="1" xfId="0" applyBorder="1" applyAlignment="1">
      <alignment horizontal="left" vertical="center" wrapText="1" indent="4"/>
    </xf>
    <xf numFmtId="0" fontId="0" fillId="0" borderId="1" xfId="0" applyBorder="1" applyAlignment="1">
      <alignment vertical="center" wrapText="1"/>
    </xf>
    <xf numFmtId="0" fontId="0" fillId="0" borderId="1" xfId="0" applyBorder="1" applyAlignment="1">
      <alignment horizontal="left" vertical="center" wrapText="1" indent="5"/>
    </xf>
    <xf numFmtId="0" fontId="0" fillId="0" borderId="1" xfId="0" applyBorder="1" applyAlignment="1">
      <alignment horizontal="left" vertical="center" wrapText="1" indent="6"/>
    </xf>
    <xf numFmtId="0" fontId="6" fillId="0" borderId="1" xfId="0" applyFont="1" applyBorder="1" applyAlignment="1">
      <alignment horizontal="left" vertical="center" wrapText="1" indent="3"/>
    </xf>
    <xf numFmtId="0" fontId="0" fillId="0" borderId="1" xfId="0" applyBorder="1" applyAlignment="1">
      <alignment horizontal="left" vertical="center" wrapText="1" indent="3"/>
    </xf>
    <xf numFmtId="0" fontId="6" fillId="0" borderId="1" xfId="0" applyFont="1" applyBorder="1" applyAlignment="1">
      <alignment vertical="center" wrapText="1"/>
    </xf>
    <xf numFmtId="0" fontId="0" fillId="0" borderId="1" xfId="0" applyBorder="1" applyAlignment="1">
      <alignment horizontal="left" vertical="center" wrapText="1" indent="1"/>
    </xf>
    <xf numFmtId="0" fontId="0" fillId="7" borderId="10" xfId="0" applyFill="1" applyBorder="1" applyAlignment="1">
      <alignment vertical="center" wrapText="1"/>
    </xf>
    <xf numFmtId="0" fontId="0" fillId="7" borderId="11" xfId="0" applyFill="1" applyBorder="1" applyAlignment="1">
      <alignment vertical="center" wrapText="1"/>
    </xf>
    <xf numFmtId="0" fontId="6" fillId="0" borderId="1" xfId="0" applyFont="1" applyBorder="1" applyAlignment="1">
      <alignment horizontal="left" vertical="center" wrapText="1" indent="2"/>
    </xf>
    <xf numFmtId="0" fontId="0" fillId="11" borderId="7" xfId="0" applyFill="1" applyBorder="1" applyAlignment="1">
      <alignment horizontal="left" vertical="center" wrapText="1" indent="1"/>
    </xf>
    <xf numFmtId="0" fontId="12" fillId="7" borderId="7" xfId="0" applyFont="1" applyFill="1" applyBorder="1" applyAlignment="1">
      <alignment horizontal="center" vertical="center" wrapText="1"/>
    </xf>
    <xf numFmtId="0" fontId="6" fillId="11" borderId="1" xfId="0" applyFont="1" applyFill="1" applyBorder="1" applyAlignment="1">
      <alignment horizontal="left" vertical="center" wrapText="1"/>
    </xf>
    <xf numFmtId="0" fontId="9" fillId="11" borderId="1" xfId="0" applyFont="1" applyFill="1" applyBorder="1" applyAlignment="1">
      <alignment horizontal="left" vertical="center" wrapText="1" indent="2"/>
    </xf>
    <xf numFmtId="0" fontId="0" fillId="11" borderId="0" xfId="0" applyFill="1" applyAlignment="1">
      <alignment vertical="center" wrapText="1"/>
    </xf>
    <xf numFmtId="0" fontId="0" fillId="20" borderId="7" xfId="0" applyFill="1" applyBorder="1" applyAlignment="1">
      <alignment horizontal="left" vertical="center" wrapText="1" indent="1"/>
    </xf>
    <xf numFmtId="0" fontId="0" fillId="0" borderId="7" xfId="0" applyBorder="1" applyAlignment="1">
      <alignment horizontal="left" vertical="center" wrapText="1" indent="1"/>
    </xf>
    <xf numFmtId="0" fontId="0" fillId="7" borderId="5" xfId="0" applyFill="1" applyBorder="1" applyAlignment="1">
      <alignment vertical="center" wrapText="1"/>
    </xf>
    <xf numFmtId="0" fontId="0" fillId="7" borderId="6" xfId="0" applyFill="1" applyBorder="1" applyAlignment="1">
      <alignment vertical="center" wrapText="1"/>
    </xf>
    <xf numFmtId="0" fontId="9" fillId="11" borderId="0" xfId="0" applyFont="1" applyFill="1" applyAlignment="1">
      <alignment vertical="center" wrapText="1"/>
    </xf>
    <xf numFmtId="0" fontId="6" fillId="0" borderId="0" xfId="0" applyFont="1" applyAlignment="1">
      <alignment vertical="center" wrapText="1"/>
    </xf>
    <xf numFmtId="0" fontId="0" fillId="0" borderId="0" xfId="0" applyAlignment="1">
      <alignment horizontal="left" vertical="center" wrapText="1" indent="1"/>
    </xf>
    <xf numFmtId="0" fontId="0" fillId="11" borderId="0" xfId="0" applyFill="1" applyAlignment="1">
      <alignment horizontal="left" vertical="center" wrapText="1" indent="1"/>
    </xf>
    <xf numFmtId="0" fontId="9" fillId="11" borderId="0" xfId="0" applyFont="1" applyFill="1" applyAlignment="1">
      <alignment horizontal="center" vertical="center" wrapText="1"/>
    </xf>
    <xf numFmtId="0" fontId="6" fillId="11" borderId="7"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8" xfId="0" applyFont="1" applyFill="1" applyBorder="1" applyAlignment="1">
      <alignment horizontal="center" vertical="center" wrapText="1"/>
    </xf>
    <xf numFmtId="0" fontId="6" fillId="11" borderId="1" xfId="0" applyFont="1" applyFill="1" applyBorder="1" applyAlignment="1">
      <alignment wrapText="1"/>
    </xf>
    <xf numFmtId="0" fontId="9" fillId="11" borderId="1" xfId="0" applyFont="1" applyFill="1" applyBorder="1" applyAlignment="1">
      <alignment horizontal="left" indent="2"/>
    </xf>
    <xf numFmtId="165" fontId="0" fillId="0" borderId="0" xfId="28" applyNumberFormat="1" applyFont="1"/>
    <xf numFmtId="0" fontId="56" fillId="0" borderId="1" xfId="0" applyFont="1" applyBorder="1" applyAlignment="1">
      <alignment horizontal="center" vertical="center" wrapText="1"/>
    </xf>
    <xf numFmtId="0" fontId="44" fillId="0" borderId="1" xfId="0" applyFont="1" applyBorder="1" applyAlignment="1">
      <alignment horizontal="center" vertical="center"/>
    </xf>
    <xf numFmtId="0" fontId="51" fillId="14" borderId="7" xfId="0" applyFont="1" applyFill="1" applyBorder="1" applyAlignment="1">
      <alignment horizontal="left"/>
    </xf>
    <xf numFmtId="0" fontId="51" fillId="14" borderId="3" xfId="0" applyFont="1" applyFill="1" applyBorder="1" applyAlignment="1">
      <alignment horizontal="left"/>
    </xf>
    <xf numFmtId="0" fontId="27" fillId="0" borderId="13" xfId="0" applyFont="1" applyBorder="1" applyAlignment="1">
      <alignment horizontal="center" vertical="center" wrapText="1"/>
    </xf>
    <xf numFmtId="0" fontId="44" fillId="0" borderId="1" xfId="0" applyFont="1" applyBorder="1" applyAlignment="1">
      <alignment vertical="center" wrapText="1"/>
    </xf>
    <xf numFmtId="0" fontId="51" fillId="14" borderId="7" xfId="0" applyFont="1" applyFill="1" applyBorder="1" applyAlignment="1">
      <alignment vertical="center"/>
    </xf>
    <xf numFmtId="0" fontId="51" fillId="14" borderId="3" xfId="0" applyFont="1" applyFill="1" applyBorder="1" applyAlignment="1">
      <alignment vertical="center"/>
    </xf>
    <xf numFmtId="0" fontId="51" fillId="14" borderId="8" xfId="0" applyFont="1" applyFill="1" applyBorder="1" applyAlignment="1">
      <alignment vertical="center"/>
    </xf>
    <xf numFmtId="0" fontId="27" fillId="16" borderId="14" xfId="0" applyFont="1" applyFill="1" applyBorder="1" applyAlignment="1">
      <alignment horizontal="center" vertical="center"/>
    </xf>
    <xf numFmtId="0" fontId="27" fillId="16" borderId="14" xfId="0" applyFont="1" applyFill="1" applyBorder="1" applyAlignment="1">
      <alignment vertical="center" wrapText="1"/>
    </xf>
    <xf numFmtId="0" fontId="51" fillId="14" borderId="3" xfId="0" applyFont="1" applyFill="1" applyBorder="1" applyAlignment="1">
      <alignment horizontal="center" vertical="center"/>
    </xf>
    <xf numFmtId="165" fontId="27" fillId="0" borderId="1" xfId="28" applyNumberFormat="1" applyFont="1" applyBorder="1" applyAlignment="1">
      <alignment vertical="center"/>
    </xf>
    <xf numFmtId="165" fontId="57" fillId="6" borderId="1" xfId="28" applyNumberFormat="1" applyFont="1" applyFill="1" applyBorder="1" applyAlignment="1">
      <alignment vertical="center" wrapText="1"/>
    </xf>
    <xf numFmtId="165" fontId="27" fillId="11" borderId="1" xfId="28" applyNumberFormat="1" applyFont="1" applyFill="1" applyBorder="1" applyAlignment="1">
      <alignment vertical="center" wrapText="1"/>
    </xf>
    <xf numFmtId="165" fontId="27" fillId="17" borderId="1" xfId="28" applyNumberFormat="1" applyFont="1" applyFill="1" applyBorder="1" applyAlignment="1">
      <alignment horizontal="center" vertical="center" wrapText="1"/>
    </xf>
    <xf numFmtId="165" fontId="27" fillId="6" borderId="13" xfId="28" applyNumberFormat="1" applyFont="1" applyFill="1" applyBorder="1" applyAlignment="1">
      <alignment vertical="center"/>
    </xf>
    <xf numFmtId="165" fontId="27" fillId="6" borderId="14" xfId="28" applyNumberFormat="1" applyFont="1" applyFill="1" applyBorder="1" applyAlignment="1">
      <alignment vertical="center" wrapText="1"/>
    </xf>
    <xf numFmtId="165" fontId="27" fillId="6" borderId="1" xfId="28" applyNumberFormat="1" applyFont="1" applyFill="1" applyBorder="1" applyAlignment="1">
      <alignment horizontal="center" vertical="center" wrapText="1"/>
    </xf>
    <xf numFmtId="165" fontId="27" fillId="6" borderId="1" xfId="28" applyNumberFormat="1" applyFont="1" applyFill="1" applyBorder="1" applyAlignment="1">
      <alignment vertical="center" wrapText="1"/>
    </xf>
    <xf numFmtId="165" fontId="27" fillId="11" borderId="1" xfId="28" applyNumberFormat="1" applyFont="1" applyFill="1" applyBorder="1" applyAlignment="1">
      <alignment horizontal="center" vertical="center" wrapText="1"/>
    </xf>
    <xf numFmtId="165" fontId="27" fillId="17" borderId="1" xfId="28" applyNumberFormat="1" applyFont="1" applyFill="1" applyBorder="1" applyAlignment="1">
      <alignment vertical="center" wrapText="1"/>
    </xf>
    <xf numFmtId="165" fontId="44" fillId="11" borderId="1" xfId="28" applyNumberFormat="1" applyFont="1" applyFill="1" applyBorder="1" applyAlignment="1">
      <alignment vertical="center" wrapText="1"/>
    </xf>
    <xf numFmtId="165" fontId="27" fillId="6" borderId="1" xfId="28" applyNumberFormat="1" applyFont="1" applyFill="1" applyBorder="1" applyAlignment="1">
      <alignment vertical="center"/>
    </xf>
    <xf numFmtId="165" fontId="27" fillId="6" borderId="1" xfId="28" applyNumberFormat="1" applyFont="1" applyFill="1" applyBorder="1" applyAlignment="1">
      <alignment horizontal="center" vertical="center"/>
    </xf>
    <xf numFmtId="10" fontId="27" fillId="0" borderId="1" xfId="6" applyNumberFormat="1" applyFont="1" applyBorder="1" applyAlignment="1">
      <alignment vertical="center"/>
    </xf>
    <xf numFmtId="0" fontId="51" fillId="14" borderId="7" xfId="0" applyFont="1" applyFill="1" applyBorder="1" applyAlignment="1"/>
    <xf numFmtId="0" fontId="51" fillId="14" borderId="3" xfId="0" applyFont="1" applyFill="1" applyBorder="1" applyAlignment="1"/>
    <xf numFmtId="0" fontId="39" fillId="14" borderId="7" xfId="0" applyFont="1" applyFill="1" applyBorder="1" applyAlignment="1"/>
    <xf numFmtId="0" fontId="39" fillId="14" borderId="3" xfId="0" applyFont="1" applyFill="1" applyBorder="1" applyAlignment="1"/>
    <xf numFmtId="0" fontId="51" fillId="14" borderId="3" xfId="0" applyFont="1" applyFill="1" applyBorder="1" applyAlignment="1">
      <alignment vertical="center" wrapText="1"/>
    </xf>
    <xf numFmtId="166" fontId="44" fillId="0" borderId="1" xfId="6" quotePrefix="1" applyNumberFormat="1" applyFont="1" applyFill="1" applyBorder="1" applyAlignment="1">
      <alignment wrapText="1"/>
    </xf>
    <xf numFmtId="165" fontId="44" fillId="0" borderId="1" xfId="28" quotePrefix="1" applyNumberFormat="1" applyFont="1" applyFill="1" applyBorder="1" applyAlignment="1">
      <alignment horizontal="right" wrapText="1"/>
    </xf>
    <xf numFmtId="165" fontId="44" fillId="0" borderId="1" xfId="28" quotePrefix="1" applyNumberFormat="1" applyFont="1" applyBorder="1" applyAlignment="1">
      <alignment wrapText="1"/>
    </xf>
    <xf numFmtId="165" fontId="44" fillId="0" borderId="1" xfId="28" applyNumberFormat="1" applyFont="1" applyBorder="1"/>
    <xf numFmtId="165" fontId="51" fillId="8" borderId="1" xfId="28" applyNumberFormat="1" applyFont="1" applyFill="1" applyBorder="1" applyAlignment="1">
      <alignment vertical="center" wrapText="1"/>
    </xf>
    <xf numFmtId="165" fontId="57" fillId="8" borderId="1" xfId="28" applyNumberFormat="1" applyFont="1" applyFill="1" applyBorder="1" applyAlignment="1">
      <alignment horizontal="left" vertical="center" wrapText="1" indent="1"/>
    </xf>
    <xf numFmtId="165" fontId="44" fillId="0" borderId="1" xfId="28" applyNumberFormat="1" applyFont="1" applyBorder="1" applyAlignment="1">
      <alignment horizontal="center" vertical="center" wrapText="1"/>
    </xf>
    <xf numFmtId="165" fontId="44" fillId="7" borderId="1" xfId="28" applyNumberFormat="1" applyFont="1" applyFill="1" applyBorder="1" applyAlignment="1">
      <alignment horizontal="center" vertical="center" wrapText="1"/>
    </xf>
    <xf numFmtId="165" fontId="44" fillId="7" borderId="1" xfId="28" applyNumberFormat="1" applyFont="1" applyFill="1" applyBorder="1" applyAlignment="1">
      <alignment wrapText="1"/>
    </xf>
    <xf numFmtId="165" fontId="44" fillId="7" borderId="1" xfId="28" applyNumberFormat="1" applyFont="1" applyFill="1" applyBorder="1"/>
    <xf numFmtId="165" fontId="44" fillId="8" borderId="1" xfId="28" applyNumberFormat="1" applyFont="1" applyFill="1" applyBorder="1" applyAlignment="1">
      <alignment horizontal="center" vertical="center" wrapText="1"/>
    </xf>
    <xf numFmtId="165" fontId="27" fillId="9" borderId="1" xfId="28" applyNumberFormat="1" applyFont="1" applyFill="1" applyBorder="1" applyAlignment="1">
      <alignment vertical="center" wrapText="1"/>
    </xf>
    <xf numFmtId="0" fontId="27" fillId="0" borderId="1" xfId="0" applyFont="1" applyBorder="1" applyAlignment="1">
      <alignment horizontal="center" vertical="center"/>
    </xf>
    <xf numFmtId="165" fontId="44" fillId="0" borderId="1" xfId="28" applyNumberFormat="1" applyFont="1" applyBorder="1" applyAlignment="1">
      <alignment vertical="center" wrapText="1"/>
    </xf>
    <xf numFmtId="165" fontId="51" fillId="0" borderId="1" xfId="28" applyNumberFormat="1" applyFont="1" applyBorder="1" applyAlignment="1">
      <alignment vertical="center" wrapText="1"/>
    </xf>
    <xf numFmtId="165" fontId="39" fillId="0" borderId="1" xfId="28" applyNumberFormat="1" applyFont="1" applyBorder="1" applyAlignment="1">
      <alignment vertical="center"/>
    </xf>
    <xf numFmtId="165" fontId="44" fillId="0" borderId="1" xfId="28" applyNumberFormat="1" applyFont="1" applyBorder="1" applyAlignment="1">
      <alignment vertical="center"/>
    </xf>
    <xf numFmtId="165" fontId="51" fillId="0" borderId="1" xfId="28" applyNumberFormat="1" applyFont="1" applyFill="1" applyBorder="1" applyAlignment="1">
      <alignment vertical="center"/>
    </xf>
    <xf numFmtId="165" fontId="27" fillId="0" borderId="8" xfId="28" applyNumberFormat="1" applyFont="1" applyBorder="1" applyAlignment="1">
      <alignment wrapText="1"/>
    </xf>
    <xf numFmtId="165" fontId="54" fillId="20" borderId="1" xfId="28" applyNumberFormat="1" applyFont="1" applyFill="1" applyBorder="1" applyAlignment="1">
      <alignment horizontal="center" vertical="center" wrapText="1"/>
    </xf>
    <xf numFmtId="165" fontId="27" fillId="0" borderId="1" xfId="28" applyNumberFormat="1" applyFont="1" applyBorder="1" applyAlignment="1">
      <alignment wrapText="1"/>
    </xf>
    <xf numFmtId="165" fontId="55" fillId="7" borderId="1" xfId="28" applyNumberFormat="1" applyFont="1" applyFill="1" applyBorder="1" applyAlignment="1">
      <alignment vertical="center" wrapText="1"/>
    </xf>
    <xf numFmtId="165" fontId="58" fillId="7" borderId="1" xfId="28" applyNumberFormat="1" applyFont="1" applyFill="1" applyBorder="1" applyAlignment="1">
      <alignment vertical="center" wrapText="1"/>
    </xf>
    <xf numFmtId="1" fontId="44" fillId="0" borderId="1" xfId="28" applyNumberFormat="1" applyFont="1" applyBorder="1" applyAlignment="1">
      <alignment horizontal="right" vertical="center" wrapText="1"/>
    </xf>
    <xf numFmtId="165" fontId="54" fillId="0" borderId="13" xfId="28" applyNumberFormat="1" applyFont="1" applyBorder="1" applyAlignment="1">
      <alignment horizontal="center" vertical="center" wrapText="1"/>
    </xf>
    <xf numFmtId="165" fontId="54" fillId="0" borderId="9" xfId="28" applyNumberFormat="1" applyFont="1" applyBorder="1" applyAlignment="1">
      <alignment horizontal="center" vertical="center" wrapText="1"/>
    </xf>
    <xf numFmtId="1" fontId="44" fillId="7" borderId="1" xfId="28" applyNumberFormat="1" applyFont="1" applyFill="1" applyBorder="1" applyAlignment="1">
      <alignment horizontal="right" vertical="center" wrapText="1"/>
    </xf>
    <xf numFmtId="165" fontId="54" fillId="0" borderId="7" xfId="28" applyNumberFormat="1" applyFont="1" applyBorder="1" applyAlignment="1">
      <alignment horizontal="center" vertical="center" wrapText="1"/>
    </xf>
    <xf numFmtId="165" fontId="54" fillId="0" borderId="8" xfId="28" applyNumberFormat="1" applyFont="1" applyBorder="1" applyAlignment="1">
      <alignment vertical="center" wrapText="1"/>
    </xf>
    <xf numFmtId="165" fontId="54" fillId="0" borderId="1" xfId="28" applyNumberFormat="1" applyFont="1" applyBorder="1" applyAlignment="1">
      <alignment horizontal="center" vertical="center" wrapText="1"/>
    </xf>
    <xf numFmtId="0" fontId="96" fillId="11" borderId="8" xfId="0" applyFont="1" applyFill="1" applyBorder="1" applyAlignment="1">
      <alignment horizontal="left" vertical="center" wrapText="1" indent="3"/>
    </xf>
    <xf numFmtId="166" fontId="27" fillId="0" borderId="1" xfId="6" applyNumberFormat="1" applyFont="1" applyBorder="1"/>
    <xf numFmtId="166" fontId="27" fillId="0" borderId="7" xfId="6" applyNumberFormat="1" applyFont="1" applyBorder="1"/>
    <xf numFmtId="165" fontId="27" fillId="0" borderId="1" xfId="28" applyNumberFormat="1" applyFont="1" applyBorder="1"/>
    <xf numFmtId="0" fontId="27" fillId="0" borderId="0" xfId="0" applyFont="1" applyFill="1"/>
    <xf numFmtId="0" fontId="27" fillId="11" borderId="0" xfId="0" applyFont="1" applyFill="1"/>
    <xf numFmtId="165" fontId="44" fillId="0" borderId="3" xfId="28" applyNumberFormat="1" applyFont="1" applyBorder="1"/>
    <xf numFmtId="165" fontId="44" fillId="0" borderId="8" xfId="28" applyNumberFormat="1" applyFont="1" applyBorder="1"/>
    <xf numFmtId="0" fontId="44" fillId="7" borderId="7" xfId="0" applyFont="1" applyFill="1" applyBorder="1" applyAlignment="1">
      <alignment vertical="center" wrapText="1"/>
    </xf>
    <xf numFmtId="0" fontId="44" fillId="7" borderId="3" xfId="0" applyFont="1" applyFill="1" applyBorder="1" applyAlignment="1">
      <alignment vertical="center" wrapText="1"/>
    </xf>
    <xf numFmtId="0" fontId="44" fillId="7" borderId="8" xfId="0" applyFont="1" applyFill="1" applyBorder="1" applyAlignment="1">
      <alignment vertical="center" wrapText="1"/>
    </xf>
    <xf numFmtId="0" fontId="44" fillId="7" borderId="7" xfId="0" applyFont="1" applyFill="1" applyBorder="1" applyAlignment="1">
      <alignment vertical="center"/>
    </xf>
    <xf numFmtId="165" fontId="44" fillId="14" borderId="1" xfId="28" applyNumberFormat="1" applyFont="1" applyFill="1" applyBorder="1" applyAlignment="1">
      <alignment wrapText="1"/>
    </xf>
    <xf numFmtId="165" fontId="39" fillId="0" borderId="1" xfId="28" applyNumberFormat="1" applyFont="1" applyBorder="1" applyAlignment="1">
      <alignment horizontal="center" wrapText="1"/>
    </xf>
    <xf numFmtId="165" fontId="44" fillId="0" borderId="1" xfId="28" applyNumberFormat="1" applyFont="1" applyBorder="1" applyAlignment="1">
      <alignment wrapText="1"/>
    </xf>
    <xf numFmtId="165" fontId="44" fillId="14" borderId="1" xfId="28" applyNumberFormat="1" applyFont="1" applyFill="1" applyBorder="1" applyAlignment="1">
      <alignment horizontal="center" wrapText="1"/>
    </xf>
    <xf numFmtId="165" fontId="44" fillId="11" borderId="1" xfId="28" applyNumberFormat="1" applyFont="1" applyFill="1" applyBorder="1" applyAlignment="1">
      <alignment wrapText="1"/>
    </xf>
    <xf numFmtId="0" fontId="27" fillId="0" borderId="1"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 xfId="0" applyFont="1" applyBorder="1" applyAlignment="1">
      <alignment horizontal="center" vertical="center"/>
    </xf>
    <xf numFmtId="165" fontId="114" fillId="6" borderId="1" xfId="28" applyNumberFormat="1" applyFont="1" applyFill="1" applyBorder="1" applyAlignment="1">
      <alignment vertical="center" wrapText="1"/>
    </xf>
    <xf numFmtId="165" fontId="73" fillId="17" borderId="1" xfId="28" applyNumberFormat="1" applyFont="1" applyFill="1" applyBorder="1" applyAlignment="1">
      <alignment horizontal="center" vertical="center" wrapText="1"/>
    </xf>
    <xf numFmtId="165" fontId="73" fillId="6" borderId="13" xfId="28" applyNumberFormat="1" applyFont="1" applyFill="1" applyBorder="1" applyAlignment="1">
      <alignment vertical="center"/>
    </xf>
    <xf numFmtId="165" fontId="73" fillId="6" borderId="14" xfId="28" applyNumberFormat="1" applyFont="1" applyFill="1" applyBorder="1" applyAlignment="1">
      <alignment vertical="center" wrapText="1"/>
    </xf>
    <xf numFmtId="165" fontId="73" fillId="6" borderId="1" xfId="28" applyNumberFormat="1" applyFont="1" applyFill="1" applyBorder="1" applyAlignment="1">
      <alignment horizontal="center" vertical="center" wrapText="1"/>
    </xf>
    <xf numFmtId="165" fontId="73" fillId="6" borderId="1" xfId="28" applyNumberFormat="1" applyFont="1" applyFill="1" applyBorder="1" applyAlignment="1">
      <alignment vertical="center" wrapText="1"/>
    </xf>
    <xf numFmtId="165" fontId="73" fillId="17" borderId="1" xfId="28" applyNumberFormat="1" applyFont="1" applyFill="1" applyBorder="1" applyAlignment="1">
      <alignment vertical="center" wrapText="1"/>
    </xf>
    <xf numFmtId="165" fontId="73" fillId="6" borderId="1" xfId="28" applyNumberFormat="1" applyFont="1" applyFill="1" applyBorder="1" applyAlignment="1">
      <alignment vertical="center"/>
    </xf>
    <xf numFmtId="165" fontId="73" fillId="6" borderId="1" xfId="28" applyNumberFormat="1" applyFont="1" applyFill="1" applyBorder="1" applyAlignment="1">
      <alignment horizontal="center" vertical="center"/>
    </xf>
    <xf numFmtId="14" fontId="44" fillId="0" borderId="1" xfId="0" applyNumberFormat="1" applyFont="1" applyBorder="1" applyAlignment="1">
      <alignment horizontal="center" vertical="center" wrapText="1"/>
    </xf>
    <xf numFmtId="0" fontId="44" fillId="15" borderId="3" xfId="0" applyFont="1" applyFill="1" applyBorder="1" applyAlignment="1">
      <alignment vertical="center" wrapText="1"/>
    </xf>
    <xf numFmtId="0" fontId="44" fillId="7" borderId="1" xfId="0" applyFont="1" applyFill="1" applyBorder="1" applyAlignment="1">
      <alignment vertical="center" wrapText="1"/>
    </xf>
    <xf numFmtId="165" fontId="44" fillId="8" borderId="1" xfId="28" applyNumberFormat="1" applyFont="1" applyFill="1" applyBorder="1" applyAlignment="1">
      <alignment vertical="center" wrapText="1"/>
    </xf>
    <xf numFmtId="165" fontId="44" fillId="15" borderId="1" xfId="28" applyNumberFormat="1" applyFont="1" applyFill="1" applyBorder="1" applyAlignment="1">
      <alignment vertical="center" wrapText="1"/>
    </xf>
    <xf numFmtId="0" fontId="44" fillId="7" borderId="3" xfId="0" applyFont="1" applyFill="1" applyBorder="1"/>
    <xf numFmtId="165" fontId="44" fillId="15" borderId="3" xfId="28" applyNumberFormat="1" applyFont="1" applyFill="1" applyBorder="1" applyAlignment="1">
      <alignment vertical="center" wrapText="1"/>
    </xf>
    <xf numFmtId="165" fontId="44" fillId="7" borderId="3" xfId="28" applyNumberFormat="1" applyFont="1" applyFill="1" applyBorder="1" applyAlignment="1"/>
    <xf numFmtId="165" fontId="58" fillId="6" borderId="1" xfId="28" applyNumberFormat="1" applyFont="1" applyFill="1" applyBorder="1" applyAlignment="1">
      <alignment vertical="center" wrapText="1"/>
    </xf>
    <xf numFmtId="165" fontId="44" fillId="17" borderId="1" xfId="28" applyNumberFormat="1" applyFont="1" applyFill="1" applyBorder="1" applyAlignment="1">
      <alignment horizontal="center" vertical="center" wrapText="1"/>
    </xf>
    <xf numFmtId="165" fontId="44" fillId="6" borderId="13" xfId="28" applyNumberFormat="1" applyFont="1" applyFill="1" applyBorder="1" applyAlignment="1">
      <alignment vertical="center"/>
    </xf>
    <xf numFmtId="165" fontId="44" fillId="6" borderId="14" xfId="28" applyNumberFormat="1" applyFont="1" applyFill="1" applyBorder="1" applyAlignment="1">
      <alignment vertical="center" wrapText="1"/>
    </xf>
    <xf numFmtId="165" fontId="44" fillId="6" borderId="1" xfId="28" applyNumberFormat="1" applyFont="1" applyFill="1" applyBorder="1" applyAlignment="1">
      <alignment horizontal="center" vertical="center" wrapText="1"/>
    </xf>
    <xf numFmtId="165" fontId="44" fillId="6" borderId="1" xfId="28" applyNumberFormat="1" applyFont="1" applyFill="1" applyBorder="1" applyAlignment="1">
      <alignment vertical="center" wrapText="1"/>
    </xf>
    <xf numFmtId="165" fontId="44" fillId="11" borderId="1" xfId="28" applyNumberFormat="1" applyFont="1" applyFill="1" applyBorder="1" applyAlignment="1">
      <alignment horizontal="center" vertical="center" wrapText="1"/>
    </xf>
    <xf numFmtId="165" fontId="44" fillId="17" borderId="1" xfId="28" applyNumberFormat="1" applyFont="1" applyFill="1" applyBorder="1" applyAlignment="1">
      <alignment vertical="center" wrapText="1"/>
    </xf>
    <xf numFmtId="165" fontId="44" fillId="6" borderId="1" xfId="28" applyNumberFormat="1" applyFont="1" applyFill="1" applyBorder="1" applyAlignment="1">
      <alignment vertical="center"/>
    </xf>
    <xf numFmtId="165" fontId="44" fillId="6" borderId="1" xfId="28" applyNumberFormat="1" applyFont="1" applyFill="1" applyBorder="1" applyAlignment="1">
      <alignment horizontal="center" vertical="center"/>
    </xf>
    <xf numFmtId="10" fontId="44" fillId="0" borderId="1" xfId="6" applyNumberFormat="1" applyFont="1" applyBorder="1" applyAlignment="1">
      <alignment vertical="center"/>
    </xf>
    <xf numFmtId="0" fontId="56" fillId="0" borderId="1" xfId="0" applyFont="1" applyBorder="1" applyAlignment="1">
      <alignment horizontal="center" vertical="center" wrapText="1"/>
    </xf>
    <xf numFmtId="0" fontId="27" fillId="0" borderId="1" xfId="0" applyFont="1" applyBorder="1" applyAlignment="1">
      <alignment horizontal="center" vertical="center" wrapText="1"/>
    </xf>
    <xf numFmtId="49" fontId="44" fillId="11" borderId="0" xfId="0" applyNumberFormat="1" applyFont="1" applyFill="1" applyAlignment="1">
      <alignment horizontal="center"/>
    </xf>
    <xf numFmtId="0" fontId="44" fillId="11" borderId="0" xfId="29" applyFont="1" applyAlignment="1">
      <alignment vertical="center"/>
    </xf>
    <xf numFmtId="0" fontId="44" fillId="11" borderId="0" xfId="29" applyFont="1" applyAlignment="1"/>
    <xf numFmtId="0" fontId="44" fillId="0" borderId="1" xfId="0" applyFont="1" applyBorder="1" applyAlignment="1">
      <alignment horizontal="center" vertical="center"/>
    </xf>
    <xf numFmtId="165" fontId="0" fillId="0" borderId="0" xfId="0" applyNumberFormat="1"/>
    <xf numFmtId="0" fontId="0" fillId="0" borderId="0" xfId="0" applyFont="1"/>
    <xf numFmtId="0" fontId="51" fillId="2" borderId="7" xfId="0" applyFont="1" applyFill="1" applyBorder="1" applyAlignment="1">
      <alignment vertical="center" wrapText="1"/>
    </xf>
    <xf numFmtId="0" fontId="56" fillId="2" borderId="7" xfId="0" applyFont="1" applyFill="1" applyBorder="1" applyAlignment="1">
      <alignment vertical="center" wrapText="1"/>
    </xf>
    <xf numFmtId="166" fontId="54" fillId="0" borderId="1" xfId="6" applyNumberFormat="1" applyFont="1" applyBorder="1" applyAlignment="1">
      <alignment horizontal="center" vertical="center" wrapText="1"/>
    </xf>
    <xf numFmtId="0" fontId="51" fillId="2" borderId="75" xfId="0" applyFont="1" applyFill="1" applyBorder="1" applyAlignment="1">
      <alignment vertical="center" wrapText="1"/>
    </xf>
    <xf numFmtId="165" fontId="56" fillId="2" borderId="75" xfId="28" applyNumberFormat="1" applyFont="1" applyFill="1" applyBorder="1" applyAlignment="1">
      <alignment vertical="center" wrapText="1"/>
    </xf>
    <xf numFmtId="0" fontId="56" fillId="2" borderId="75" xfId="0" applyFont="1" applyFill="1" applyBorder="1" applyAlignment="1">
      <alignment vertical="center" wrapText="1"/>
    </xf>
    <xf numFmtId="166" fontId="44" fillId="0" borderId="1" xfId="6" applyNumberFormat="1" applyFont="1" applyBorder="1" applyAlignment="1">
      <alignment horizontal="center" vertical="center" wrapText="1"/>
    </xf>
    <xf numFmtId="0" fontId="39" fillId="7" borderId="3" xfId="0" applyFont="1" applyFill="1" applyBorder="1" applyAlignment="1">
      <alignment vertical="center" wrapText="1"/>
    </xf>
    <xf numFmtId="0" fontId="39" fillId="7" borderId="7" xfId="0" applyFont="1" applyFill="1" applyBorder="1" applyAlignment="1">
      <alignment vertical="center"/>
    </xf>
    <xf numFmtId="0" fontId="39" fillId="7" borderId="3" xfId="0" applyFont="1" applyFill="1" applyBorder="1" applyAlignment="1">
      <alignment vertical="center"/>
    </xf>
    <xf numFmtId="0" fontId="80" fillId="7" borderId="7" xfId="0" applyFont="1" applyFill="1" applyBorder="1" applyAlignment="1">
      <alignment vertical="center"/>
    </xf>
    <xf numFmtId="0" fontId="80" fillId="7" borderId="3" xfId="0" applyFont="1" applyFill="1" applyBorder="1" applyAlignment="1">
      <alignment vertical="center"/>
    </xf>
    <xf numFmtId="165" fontId="44" fillId="0" borderId="1" xfId="28" applyNumberFormat="1" applyFont="1" applyBorder="1" applyAlignment="1">
      <alignment horizontal="justify" vertical="center"/>
    </xf>
    <xf numFmtId="165" fontId="44" fillId="0" borderId="1" xfId="28" applyNumberFormat="1" applyFont="1" applyBorder="1" applyAlignment="1">
      <alignment horizontal="justify" vertical="center" wrapText="1"/>
    </xf>
    <xf numFmtId="0" fontId="39" fillId="7" borderId="75" xfId="0" applyFont="1" applyFill="1" applyBorder="1" applyAlignment="1">
      <alignment vertical="center" wrapText="1"/>
    </xf>
    <xf numFmtId="166" fontId="44" fillId="0" borderId="1" xfId="6" applyNumberFormat="1" applyFont="1" applyBorder="1" applyAlignment="1">
      <alignment vertical="center"/>
    </xf>
    <xf numFmtId="165" fontId="44" fillId="0" borderId="72" xfId="28" applyNumberFormat="1" applyFont="1" applyBorder="1" applyAlignment="1">
      <alignment horizontal="center" vertical="center"/>
    </xf>
    <xf numFmtId="165" fontId="39" fillId="7" borderId="8" xfId="28" applyNumberFormat="1" applyFont="1" applyFill="1" applyBorder="1" applyAlignment="1">
      <alignment vertical="center"/>
    </xf>
    <xf numFmtId="165" fontId="39" fillId="7" borderId="75" xfId="28" applyNumberFormat="1" applyFont="1" applyFill="1" applyBorder="1" applyAlignment="1">
      <alignment vertical="center"/>
    </xf>
    <xf numFmtId="165" fontId="80" fillId="7" borderId="75" xfId="28" applyNumberFormat="1" applyFont="1" applyFill="1" applyBorder="1" applyAlignment="1">
      <alignment vertical="center"/>
    </xf>
    <xf numFmtId="165" fontId="54" fillId="0" borderId="1" xfId="28" applyNumberFormat="1" applyFont="1" applyFill="1" applyBorder="1" applyAlignment="1">
      <alignment vertical="center" wrapText="1"/>
    </xf>
    <xf numFmtId="165" fontId="54" fillId="11" borderId="7" xfId="28" applyNumberFormat="1" applyFont="1" applyFill="1" applyBorder="1" applyAlignment="1">
      <alignment horizontal="center" vertical="center"/>
    </xf>
    <xf numFmtId="165" fontId="54" fillId="11" borderId="1" xfId="28" applyNumberFormat="1" applyFont="1" applyFill="1" applyBorder="1" applyAlignment="1">
      <alignment horizontal="center" vertical="center"/>
    </xf>
    <xf numFmtId="9" fontId="27" fillId="0" borderId="1" xfId="6" applyFont="1" applyBorder="1" applyAlignment="1">
      <alignment wrapText="1"/>
    </xf>
    <xf numFmtId="0" fontId="27" fillId="0" borderId="1" xfId="0" applyFont="1" applyFill="1" applyBorder="1" applyAlignment="1"/>
    <xf numFmtId="166" fontId="27" fillId="0" borderId="1" xfId="6" applyNumberFormat="1" applyFont="1" applyBorder="1" applyAlignment="1">
      <alignment wrapText="1"/>
    </xf>
    <xf numFmtId="165" fontId="27" fillId="0" borderId="1" xfId="0" applyNumberFormat="1" applyFont="1" applyBorder="1" applyAlignment="1">
      <alignment wrapText="1"/>
    </xf>
    <xf numFmtId="184" fontId="27" fillId="0" borderId="1" xfId="0" applyNumberFormat="1" applyFont="1" applyBorder="1" applyAlignment="1">
      <alignment wrapText="1"/>
    </xf>
    <xf numFmtId="166" fontId="27" fillId="0" borderId="1" xfId="0" applyNumberFormat="1" applyFont="1" applyBorder="1" applyAlignment="1">
      <alignment wrapText="1"/>
    </xf>
    <xf numFmtId="166" fontId="27" fillId="21" borderId="1" xfId="0" applyNumberFormat="1" applyFont="1" applyFill="1" applyBorder="1" applyAlignment="1">
      <alignment wrapText="1"/>
    </xf>
    <xf numFmtId="0" fontId="39" fillId="0" borderId="13" xfId="0" applyFont="1" applyBorder="1" applyAlignment="1">
      <alignment horizontal="center" vertical="center" wrapText="1"/>
    </xf>
    <xf numFmtId="0" fontId="0" fillId="0" borderId="1" xfId="0" applyBorder="1" applyAlignment="1">
      <alignment horizontal="center" vertical="center" wrapText="1"/>
    </xf>
    <xf numFmtId="0" fontId="44" fillId="0" borderId="1" xfId="0" applyFont="1" applyBorder="1" applyAlignment="1">
      <alignment horizontal="center" vertical="center"/>
    </xf>
    <xf numFmtId="0" fontId="27" fillId="0" borderId="1" xfId="0" applyFont="1" applyBorder="1" applyAlignment="1">
      <alignment horizontal="center"/>
    </xf>
    <xf numFmtId="0" fontId="27" fillId="0" borderId="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 xfId="0" applyFont="1" applyBorder="1" applyAlignment="1">
      <alignment horizontal="center" vertical="center"/>
    </xf>
    <xf numFmtId="0" fontId="51" fillId="0" borderId="1" xfId="0" applyFont="1" applyBorder="1" applyAlignment="1">
      <alignment horizontal="center" vertical="center" wrapText="1"/>
    </xf>
    <xf numFmtId="0" fontId="27" fillId="0" borderId="1" xfId="0" applyFont="1" applyBorder="1" applyAlignment="1">
      <alignment vertical="center" wrapText="1"/>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11" borderId="15" xfId="0" applyFont="1" applyFill="1" applyBorder="1" applyAlignment="1">
      <alignment horizontal="center" vertical="center" wrapText="1"/>
    </xf>
    <xf numFmtId="0" fontId="27" fillId="11" borderId="14" xfId="0" applyFont="1" applyFill="1" applyBorder="1" applyAlignment="1">
      <alignment horizontal="center" vertical="center" wrapText="1"/>
    </xf>
    <xf numFmtId="0" fontId="27" fillId="11" borderId="9" xfId="0" applyFont="1" applyFill="1" applyBorder="1" applyAlignment="1">
      <alignment horizontal="center" vertical="center" wrapText="1"/>
    </xf>
    <xf numFmtId="0" fontId="27" fillId="11" borderId="3" xfId="0" applyFont="1" applyFill="1" applyBorder="1" applyAlignment="1">
      <alignment horizontal="center" vertical="center" wrapText="1"/>
    </xf>
    <xf numFmtId="0" fontId="27" fillId="0" borderId="1" xfId="0" applyFont="1" applyBorder="1" applyAlignment="1">
      <alignment horizontal="center" wrapText="1"/>
    </xf>
    <xf numFmtId="0" fontId="27" fillId="0" borderId="14" xfId="0" applyFont="1" applyBorder="1" applyAlignment="1">
      <alignment horizontal="center" vertical="center" wrapText="1"/>
    </xf>
    <xf numFmtId="0" fontId="39" fillId="0" borderId="1" xfId="0" applyFont="1" applyBorder="1" applyAlignment="1">
      <alignment horizontal="center" vertical="center" wrapText="1"/>
    </xf>
    <xf numFmtId="0" fontId="44" fillId="0" borderId="1" xfId="8" applyFont="1" applyBorder="1" applyAlignment="1">
      <alignment horizontal="center" vertical="center" wrapText="1"/>
    </xf>
    <xf numFmtId="166" fontId="54" fillId="0" borderId="1" xfId="6" applyNumberFormat="1" applyFont="1" applyBorder="1" applyAlignment="1">
      <alignment vertical="center" wrapText="1"/>
    </xf>
    <xf numFmtId="10" fontId="0" fillId="0" borderId="1" xfId="6" applyNumberFormat="1" applyFont="1" applyBorder="1"/>
    <xf numFmtId="165" fontId="27" fillId="20" borderId="1" xfId="28" applyNumberFormat="1" applyFont="1" applyFill="1" applyBorder="1" applyAlignment="1">
      <alignment vertical="center" wrapText="1"/>
    </xf>
    <xf numFmtId="165" fontId="51" fillId="20" borderId="1" xfId="28" applyNumberFormat="1" applyFont="1" applyFill="1" applyBorder="1" applyAlignment="1">
      <alignment vertical="center" wrapText="1"/>
    </xf>
    <xf numFmtId="165" fontId="0" fillId="0" borderId="76" xfId="28" applyNumberFormat="1" applyFont="1" applyBorder="1"/>
    <xf numFmtId="165" fontId="44" fillId="9" borderId="76" xfId="28" applyNumberFormat="1" applyFont="1" applyFill="1" applyBorder="1" applyAlignment="1">
      <alignment vertical="center"/>
    </xf>
    <xf numFmtId="165" fontId="39" fillId="0" borderId="76" xfId="28" applyNumberFormat="1" applyFont="1" applyBorder="1" applyAlignment="1">
      <alignment vertical="center"/>
    </xf>
    <xf numFmtId="165" fontId="39" fillId="9" borderId="76" xfId="28" applyNumberFormat="1" applyFont="1" applyFill="1" applyBorder="1" applyAlignment="1">
      <alignment vertical="center"/>
    </xf>
    <xf numFmtId="165" fontId="39" fillId="9" borderId="1" xfId="28" applyNumberFormat="1" applyFont="1" applyFill="1" applyBorder="1" applyAlignment="1">
      <alignment vertical="center"/>
    </xf>
    <xf numFmtId="0" fontId="44" fillId="0" borderId="1" xfId="3" quotePrefix="1" applyFont="1" applyBorder="1" applyAlignment="1">
      <alignment horizontal="center" vertical="top"/>
    </xf>
    <xf numFmtId="49" fontId="44" fillId="0" borderId="1" xfId="3" quotePrefix="1" applyNumberFormat="1" applyFont="1" applyBorder="1" applyAlignment="1">
      <alignment horizontal="center" vertical="center"/>
    </xf>
    <xf numFmtId="3" fontId="44" fillId="11" borderId="1" xfId="5" applyFont="1" applyFill="1" applyAlignment="1">
      <alignment horizontal="center" vertical="center"/>
      <protection locked="0"/>
    </xf>
    <xf numFmtId="0" fontId="44" fillId="0" borderId="1" xfId="3" applyFont="1" applyBorder="1" applyAlignment="1">
      <alignment horizontal="left" vertical="center" wrapText="1" indent="3"/>
    </xf>
    <xf numFmtId="166" fontId="44" fillId="0" borderId="1" xfId="6" applyNumberFormat="1" applyFont="1" applyFill="1" applyBorder="1" applyAlignment="1" applyProtection="1">
      <alignment horizontal="center" vertical="center"/>
      <protection locked="0"/>
    </xf>
    <xf numFmtId="166" fontId="44" fillId="11" borderId="1" xfId="6" applyNumberFormat="1" applyFont="1" applyFill="1" applyBorder="1" applyAlignment="1" applyProtection="1">
      <alignment horizontal="center" vertical="center"/>
      <protection locked="0"/>
    </xf>
    <xf numFmtId="3" fontId="44" fillId="0" borderId="1" xfId="5" applyFont="1" applyFill="1" applyAlignment="1">
      <alignment horizontal="center" vertical="center"/>
      <protection locked="0"/>
    </xf>
    <xf numFmtId="3" fontId="44" fillId="7" borderId="1" xfId="5" applyFont="1" applyFill="1" applyAlignment="1">
      <alignment horizontal="center" vertical="center"/>
      <protection locked="0"/>
    </xf>
    <xf numFmtId="166" fontId="44" fillId="11" borderId="1" xfId="6" applyNumberFormat="1" applyFont="1" applyFill="1" applyBorder="1" applyAlignment="1" applyProtection="1">
      <alignment horizontal="center" vertical="top"/>
      <protection locked="0"/>
    </xf>
    <xf numFmtId="0" fontId="44" fillId="0" borderId="1" xfId="4" applyFont="1" applyFill="1" applyBorder="1" applyAlignment="1">
      <alignment horizontal="center" vertical="center" wrapText="1"/>
    </xf>
    <xf numFmtId="0" fontId="39" fillId="0" borderId="0" xfId="4" applyFont="1" applyFill="1" applyBorder="1" applyAlignment="1">
      <alignment horizontal="left"/>
    </xf>
    <xf numFmtId="0" fontId="27" fillId="24" borderId="1" xfId="0" applyFont="1" applyFill="1" applyBorder="1" applyAlignment="1">
      <alignment horizontal="center" vertical="center"/>
    </xf>
    <xf numFmtId="0" fontId="39" fillId="7" borderId="1" xfId="0" applyFont="1" applyFill="1" applyBorder="1" applyAlignment="1">
      <alignment horizontal="left" vertical="center" wrapText="1"/>
    </xf>
    <xf numFmtId="0" fontId="44" fillId="0" borderId="1" xfId="0" applyFont="1" applyBorder="1" applyAlignment="1">
      <alignment horizontal="left" vertical="center" wrapText="1" indent="3"/>
    </xf>
    <xf numFmtId="166" fontId="44" fillId="0" borderId="76" xfId="6" applyNumberFormat="1" applyFont="1" applyBorder="1" applyAlignment="1">
      <alignment horizontal="right" vertical="center" wrapText="1"/>
    </xf>
    <xf numFmtId="0" fontId="39" fillId="0" borderId="76" xfId="11" applyFont="1" applyFill="1" applyBorder="1" applyAlignment="1">
      <alignment horizontal="center" vertical="center" wrapText="1"/>
    </xf>
    <xf numFmtId="0" fontId="44" fillId="0" borderId="15" xfId="3" quotePrefix="1" applyFont="1" applyBorder="1" applyAlignment="1">
      <alignment horizontal="center" vertical="center"/>
    </xf>
    <xf numFmtId="0" fontId="44" fillId="0" borderId="14" xfId="3" quotePrefix="1" applyFont="1" applyBorder="1" applyAlignment="1">
      <alignment horizontal="center" vertical="center"/>
    </xf>
    <xf numFmtId="3" fontId="44" fillId="0" borderId="1" xfId="5" applyFont="1" applyFill="1" applyAlignment="1">
      <alignment horizontal="center" vertical="center" wrapText="1"/>
      <protection locked="0"/>
    </xf>
    <xf numFmtId="0" fontId="27" fillId="24" borderId="76" xfId="0" applyFont="1" applyFill="1" applyBorder="1" applyAlignment="1">
      <alignment horizontal="center" vertical="center"/>
    </xf>
    <xf numFmtId="49" fontId="27" fillId="0" borderId="0" xfId="0" applyNumberFormat="1" applyFont="1" applyAlignment="1">
      <alignment horizontal="center" vertical="center"/>
    </xf>
    <xf numFmtId="0" fontId="39" fillId="0" borderId="0" xfId="4" applyFont="1" applyFill="1" applyBorder="1" applyAlignment="1">
      <alignment horizontal="left" vertical="center"/>
    </xf>
    <xf numFmtId="0" fontId="51" fillId="0" borderId="6" xfId="0" applyFont="1" applyBorder="1" applyAlignment="1">
      <alignment vertical="center" wrapText="1"/>
    </xf>
    <xf numFmtId="0" fontId="51" fillId="7" borderId="1" xfId="0" applyFont="1" applyFill="1" applyBorder="1" applyAlignment="1">
      <alignment horizontal="left" vertical="center" wrapText="1" indent="1"/>
    </xf>
    <xf numFmtId="0" fontId="27" fillId="0" borderId="1" xfId="0" quotePrefix="1" applyFont="1" applyBorder="1" applyAlignment="1">
      <alignment horizontal="center" vertical="center" wrapText="1"/>
    </xf>
    <xf numFmtId="0" fontId="210" fillId="0" borderId="1" xfId="0" quotePrefix="1" applyFont="1" applyBorder="1" applyAlignment="1">
      <alignment horizontal="center" vertical="center" wrapText="1"/>
    </xf>
    <xf numFmtId="0" fontId="51" fillId="0" borderId="1" xfId="0" quotePrefix="1" applyFont="1" applyBorder="1" applyAlignment="1">
      <alignment horizontal="center" vertical="center" wrapText="1"/>
    </xf>
    <xf numFmtId="0" fontId="81" fillId="0" borderId="1" xfId="0" quotePrefix="1" applyFont="1" applyBorder="1" applyAlignment="1">
      <alignment horizontal="center" vertical="center" wrapText="1"/>
    </xf>
    <xf numFmtId="0" fontId="73" fillId="0" borderId="1" xfId="0" quotePrefix="1" applyFont="1" applyBorder="1" applyAlignment="1">
      <alignment horizontal="center" vertical="center" wrapText="1"/>
    </xf>
    <xf numFmtId="0" fontId="44" fillId="0" borderId="1" xfId="0" quotePrefix="1" applyFont="1" applyBorder="1" applyAlignment="1">
      <alignment horizontal="center" vertical="center" wrapText="1"/>
    </xf>
    <xf numFmtId="0" fontId="39" fillId="0" borderId="1" xfId="0" quotePrefix="1" applyFont="1" applyBorder="1" applyAlignment="1">
      <alignment horizontal="center" vertical="center" wrapText="1"/>
    </xf>
    <xf numFmtId="0" fontId="39" fillId="7" borderId="1" xfId="0" quotePrefix="1" applyFont="1" applyFill="1" applyBorder="1" applyAlignment="1">
      <alignment horizontal="center" vertical="center" wrapText="1"/>
    </xf>
    <xf numFmtId="0" fontId="78" fillId="0" borderId="76" xfId="0" applyFont="1" applyBorder="1"/>
    <xf numFmtId="0" fontId="44" fillId="11" borderId="1" xfId="10" applyFont="1" applyFill="1" applyBorder="1" applyAlignment="1">
      <alignment horizontal="center" vertical="center" wrapText="1"/>
    </xf>
    <xf numFmtId="0" fontId="44" fillId="0" borderId="1" xfId="11" applyFont="1" applyFill="1" applyBorder="1" applyAlignment="1">
      <alignment horizontal="center" vertical="center" wrapText="1"/>
    </xf>
    <xf numFmtId="0" fontId="44" fillId="0" borderId="7" xfId="8" applyFont="1" applyBorder="1" applyAlignment="1">
      <alignment horizontal="center" vertical="center" wrapText="1"/>
    </xf>
    <xf numFmtId="0" fontId="39" fillId="0" borderId="0" xfId="4" applyFont="1" applyFill="1" applyBorder="1" applyAlignment="1">
      <alignment vertical="top"/>
    </xf>
    <xf numFmtId="0" fontId="39" fillId="0" borderId="4" xfId="4" applyFont="1" applyFill="1" applyBorder="1" applyAlignment="1">
      <alignment vertical="top"/>
    </xf>
    <xf numFmtId="3" fontId="44" fillId="7" borderId="75" xfId="5" applyFont="1" applyFill="1" applyBorder="1" applyAlignment="1">
      <alignment horizontal="center" vertical="top"/>
      <protection locked="0"/>
    </xf>
    <xf numFmtId="0" fontId="27" fillId="0" borderId="76" xfId="0" applyFont="1" applyBorder="1" applyAlignment="1">
      <alignment horizontal="center" vertical="center"/>
    </xf>
    <xf numFmtId="0" fontId="27" fillId="0" borderId="76" xfId="0" applyFont="1" applyBorder="1" applyAlignment="1">
      <alignment horizontal="left" vertical="center" wrapText="1" indent="1"/>
    </xf>
    <xf numFmtId="165" fontId="27" fillId="0" borderId="76" xfId="28" applyNumberFormat="1" applyFont="1" applyBorder="1" applyAlignment="1">
      <alignment horizontal="left" vertical="center" wrapText="1"/>
    </xf>
    <xf numFmtId="0" fontId="27" fillId="24" borderId="76" xfId="0" applyFont="1" applyFill="1" applyBorder="1" applyAlignment="1">
      <alignment horizontal="left" vertical="center" wrapText="1" indent="1"/>
    </xf>
    <xf numFmtId="165" fontId="27" fillId="24" borderId="76" xfId="28" applyNumberFormat="1" applyFont="1" applyFill="1" applyBorder="1" applyAlignment="1">
      <alignment horizontal="left" vertical="center" wrapText="1"/>
    </xf>
    <xf numFmtId="165" fontId="44" fillId="24" borderId="76" xfId="28" applyNumberFormat="1" applyFont="1" applyFill="1" applyBorder="1" applyAlignment="1">
      <alignment horizontal="left" vertical="center" wrapText="1"/>
    </xf>
    <xf numFmtId="0" fontId="44" fillId="0" borderId="76" xfId="0" applyFont="1" applyBorder="1" applyAlignment="1">
      <alignment horizontal="left" vertical="center" wrapText="1" indent="1"/>
    </xf>
    <xf numFmtId="165" fontId="44" fillId="0" borderId="76" xfId="28" applyNumberFormat="1" applyFont="1" applyBorder="1" applyAlignment="1">
      <alignment horizontal="left" vertical="center" wrapText="1"/>
    </xf>
    <xf numFmtId="165" fontId="57" fillId="0" borderId="76" xfId="28" applyNumberFormat="1" applyFont="1" applyBorder="1" applyAlignment="1">
      <alignment horizontal="left" vertical="center" wrapText="1"/>
    </xf>
    <xf numFmtId="0" fontId="44" fillId="0" borderId="76" xfId="0" applyFont="1" applyBorder="1" applyAlignment="1">
      <alignment horizontal="center" vertical="center"/>
    </xf>
    <xf numFmtId="165" fontId="58" fillId="0" borderId="76" xfId="28" applyNumberFormat="1" applyFont="1" applyBorder="1" applyAlignment="1">
      <alignment horizontal="left" vertical="center" wrapText="1"/>
    </xf>
    <xf numFmtId="0" fontId="39" fillId="24" borderId="76" xfId="0" applyFont="1" applyFill="1" applyBorder="1" applyAlignment="1">
      <alignment horizontal="center" vertical="center" wrapText="1"/>
    </xf>
    <xf numFmtId="0" fontId="27" fillId="0" borderId="76" xfId="0" applyFont="1" applyBorder="1" applyAlignment="1">
      <alignment horizontal="left" vertical="center" wrapText="1" indent="3"/>
    </xf>
    <xf numFmtId="165" fontId="39" fillId="0" borderId="76" xfId="28" applyNumberFormat="1" applyFont="1" applyBorder="1" applyAlignment="1">
      <alignment horizontal="left" vertical="center" wrapText="1"/>
    </xf>
    <xf numFmtId="0" fontId="39" fillId="7" borderId="76" xfId="0" applyFont="1" applyFill="1" applyBorder="1" applyAlignment="1">
      <alignment horizontal="left" vertical="center" wrapText="1"/>
    </xf>
    <xf numFmtId="0" fontId="51" fillId="24" borderId="76" xfId="0" applyFont="1" applyFill="1" applyBorder="1" applyAlignment="1">
      <alignment horizontal="left" vertical="center" wrapText="1"/>
    </xf>
    <xf numFmtId="0" fontId="39" fillId="0" borderId="76" xfId="0" applyFont="1" applyBorder="1" applyAlignment="1">
      <alignment horizontal="left" vertical="center" wrapText="1"/>
    </xf>
    <xf numFmtId="0" fontId="44" fillId="0" borderId="76" xfId="0" applyFont="1" applyBorder="1" applyAlignment="1">
      <alignment horizontal="left" vertical="center" wrapText="1" indent="3"/>
    </xf>
    <xf numFmtId="165" fontId="44" fillId="0" borderId="76" xfId="28" applyNumberFormat="1" applyFont="1" applyBorder="1" applyAlignment="1">
      <alignment horizontal="center" vertical="center" wrapText="1"/>
    </xf>
    <xf numFmtId="166" fontId="27" fillId="0" borderId="76" xfId="6" applyNumberFormat="1" applyFont="1" applyBorder="1" applyAlignment="1">
      <alignment horizontal="right" vertical="center" wrapText="1"/>
    </xf>
    <xf numFmtId="0" fontId="27" fillId="11" borderId="76" xfId="0" applyFont="1" applyFill="1" applyBorder="1" applyAlignment="1">
      <alignment horizontal="left" vertical="center" wrapText="1" indent="3"/>
    </xf>
    <xf numFmtId="0" fontId="27" fillId="0" borderId="76" xfId="0" applyFont="1" applyBorder="1" applyAlignment="1">
      <alignment horizontal="left" vertical="center" wrapText="1"/>
    </xf>
    <xf numFmtId="0" fontId="27" fillId="0" borderId="72" xfId="0" applyFont="1" applyBorder="1" applyAlignment="1">
      <alignment horizontal="center" vertical="center" wrapText="1"/>
    </xf>
    <xf numFmtId="0" fontId="44" fillId="0" borderId="14" xfId="2" applyFont="1" applyBorder="1">
      <alignment vertical="center"/>
    </xf>
    <xf numFmtId="0" fontId="44" fillId="0" borderId="14" xfId="11" applyFont="1" applyFill="1" applyBorder="1" applyAlignment="1">
      <alignment horizontal="center" vertical="center" wrapText="1"/>
    </xf>
    <xf numFmtId="0" fontId="44" fillId="11" borderId="14" xfId="3" applyFont="1" applyFill="1" applyBorder="1" applyAlignment="1">
      <alignment horizontal="center" vertical="center" wrapText="1"/>
    </xf>
    <xf numFmtId="0" fontId="44" fillId="11" borderId="6" xfId="3" applyFont="1" applyFill="1" applyBorder="1" applyAlignment="1">
      <alignment horizontal="center" vertical="center" wrapText="1"/>
    </xf>
    <xf numFmtId="0" fontId="27" fillId="0" borderId="13" xfId="0" applyFont="1" applyBorder="1" applyAlignment="1">
      <alignment vertical="center" wrapText="1"/>
    </xf>
    <xf numFmtId="3" fontId="0" fillId="0" borderId="1" xfId="0" applyNumberFormat="1" applyBorder="1" applyAlignment="1">
      <alignment horizontal="center" wrapText="1"/>
    </xf>
    <xf numFmtId="3" fontId="0" fillId="0" borderId="1" xfId="0" applyNumberFormat="1" applyBorder="1" applyAlignment="1">
      <alignment horizontal="center"/>
    </xf>
    <xf numFmtId="49" fontId="57" fillId="0" borderId="1" xfId="0" applyNumberFormat="1" applyFont="1" applyBorder="1" applyAlignment="1">
      <alignment horizontal="center"/>
    </xf>
    <xf numFmtId="9" fontId="27" fillId="0" borderId="8" xfId="0" applyNumberFormat="1" applyFont="1" applyBorder="1" applyAlignment="1">
      <alignment horizontal="center" vertical="center" wrapText="1"/>
    </xf>
    <xf numFmtId="9" fontId="44" fillId="0" borderId="1" xfId="0" applyNumberFormat="1" applyFont="1" applyBorder="1" applyAlignment="1">
      <alignment horizontal="center" vertical="center" wrapText="1"/>
    </xf>
    <xf numFmtId="0" fontId="54" fillId="11" borderId="13" xfId="0" applyFont="1" applyFill="1" applyBorder="1" applyAlignment="1">
      <alignment horizontal="center" vertical="center" wrapText="1"/>
    </xf>
    <xf numFmtId="0" fontId="54" fillId="11" borderId="9" xfId="0" applyFont="1" applyFill="1" applyBorder="1" applyAlignment="1">
      <alignment horizontal="center" vertical="center" wrapText="1"/>
    </xf>
    <xf numFmtId="0" fontId="54" fillId="11" borderId="3" xfId="0" applyFont="1" applyFill="1" applyBorder="1" applyAlignment="1">
      <alignment vertical="center" wrapText="1"/>
    </xf>
    <xf numFmtId="0" fontId="54" fillId="11" borderId="8" xfId="0" applyFont="1" applyFill="1" applyBorder="1" applyAlignment="1">
      <alignment vertical="center" wrapText="1"/>
    </xf>
    <xf numFmtId="0" fontId="54" fillId="11" borderId="15" xfId="0" applyFont="1" applyFill="1" applyBorder="1" applyAlignment="1">
      <alignment horizontal="center" vertical="center" wrapText="1"/>
    </xf>
    <xf numFmtId="0" fontId="54" fillId="11" borderId="2" xfId="0" applyFont="1" applyFill="1" applyBorder="1" applyAlignment="1">
      <alignment horizontal="center" vertical="center" wrapText="1"/>
    </xf>
    <xf numFmtId="0" fontId="54" fillId="11" borderId="8" xfId="0" applyFont="1" applyFill="1" applyBorder="1" applyAlignment="1">
      <alignment horizontal="center" vertical="center" wrapText="1"/>
    </xf>
    <xf numFmtId="0" fontId="54" fillId="11" borderId="14" xfId="0" applyFont="1" applyFill="1" applyBorder="1" applyAlignment="1">
      <alignment horizontal="center" vertical="center" wrapText="1"/>
    </xf>
    <xf numFmtId="0" fontId="54" fillId="11" borderId="12" xfId="0" applyFont="1" applyFill="1" applyBorder="1" applyAlignment="1">
      <alignment horizontal="center" vertical="center" wrapText="1"/>
    </xf>
    <xf numFmtId="0" fontId="27" fillId="0" borderId="15" xfId="0" applyFont="1" applyBorder="1" applyAlignment="1">
      <alignment horizontal="center" vertical="center" wrapText="1"/>
    </xf>
    <xf numFmtId="0" fontId="27" fillId="11" borderId="0" xfId="0" applyFont="1" applyFill="1" applyAlignment="1">
      <alignment horizontal="center" vertical="center" wrapText="1"/>
    </xf>
    <xf numFmtId="165" fontId="27" fillId="16" borderId="14" xfId="28" applyNumberFormat="1" applyFont="1" applyFill="1" applyBorder="1" applyAlignment="1">
      <alignment vertical="top" wrapText="1"/>
    </xf>
    <xf numFmtId="165" fontId="27" fillId="16" borderId="14" xfId="28" applyNumberFormat="1" applyFont="1" applyFill="1" applyBorder="1" applyAlignment="1">
      <alignment vertical="center" wrapText="1"/>
    </xf>
    <xf numFmtId="165" fontId="27" fillId="16" borderId="14" xfId="28" applyNumberFormat="1" applyFont="1" applyFill="1" applyBorder="1" applyAlignment="1">
      <alignment horizontal="center" vertical="center"/>
    </xf>
    <xf numFmtId="165" fontId="44" fillId="16" borderId="14" xfId="28" applyNumberFormat="1" applyFont="1" applyFill="1" applyBorder="1" applyAlignment="1">
      <alignment vertical="top" wrapText="1"/>
    </xf>
    <xf numFmtId="165" fontId="44" fillId="16" borderId="14" xfId="28" applyNumberFormat="1" applyFont="1" applyFill="1" applyBorder="1" applyAlignment="1">
      <alignment vertical="center" wrapText="1"/>
    </xf>
    <xf numFmtId="165" fontId="44" fillId="16" borderId="14" xfId="28" applyNumberFormat="1" applyFont="1" applyFill="1" applyBorder="1" applyAlignment="1">
      <alignment horizontal="center" vertical="center"/>
    </xf>
    <xf numFmtId="165" fontId="27" fillId="16" borderId="1" xfId="28" applyNumberFormat="1" applyFont="1" applyFill="1" applyBorder="1" applyAlignment="1">
      <alignment vertical="center" wrapText="1"/>
    </xf>
    <xf numFmtId="165" fontId="27" fillId="16" borderId="1" xfId="28" applyNumberFormat="1" applyFont="1" applyFill="1" applyBorder="1" applyAlignment="1">
      <alignment horizontal="center" vertical="center" wrapText="1"/>
    </xf>
    <xf numFmtId="165" fontId="44" fillId="16" borderId="1" xfId="28" applyNumberFormat="1" applyFont="1" applyFill="1" applyBorder="1" applyAlignment="1">
      <alignment vertical="center" wrapText="1"/>
    </xf>
    <xf numFmtId="165" fontId="44" fillId="16" borderId="1" xfId="28" applyNumberFormat="1" applyFont="1" applyFill="1" applyBorder="1" applyAlignment="1">
      <alignment horizontal="center" vertical="center" wrapText="1"/>
    </xf>
    <xf numFmtId="165" fontId="44" fillId="16" borderId="1" xfId="28" applyNumberFormat="1" applyFont="1" applyFill="1" applyBorder="1" applyAlignment="1">
      <alignment vertical="center"/>
    </xf>
    <xf numFmtId="165" fontId="27" fillId="0" borderId="13" xfId="28" applyNumberFormat="1" applyFont="1" applyBorder="1" applyAlignment="1">
      <alignment horizontal="center" vertical="center"/>
    </xf>
    <xf numFmtId="165" fontId="44" fillId="0" borderId="13" xfId="28" applyNumberFormat="1" applyFont="1" applyBorder="1" applyAlignment="1">
      <alignment horizontal="center" vertical="center"/>
    </xf>
    <xf numFmtId="165" fontId="27" fillId="14" borderId="3" xfId="28" applyNumberFormat="1" applyFont="1" applyFill="1" applyBorder="1" applyAlignment="1">
      <alignment vertical="center"/>
    </xf>
    <xf numFmtId="165" fontId="27" fillId="14" borderId="8" xfId="28" applyNumberFormat="1" applyFont="1" applyFill="1" applyBorder="1" applyAlignment="1">
      <alignment vertical="center"/>
    </xf>
    <xf numFmtId="165" fontId="44" fillId="14" borderId="3" xfId="28" applyNumberFormat="1" applyFont="1" applyFill="1" applyBorder="1" applyAlignment="1">
      <alignment vertical="center"/>
    </xf>
    <xf numFmtId="165" fontId="44" fillId="14" borderId="8" xfId="28" applyNumberFormat="1" applyFont="1" applyFill="1" applyBorder="1" applyAlignment="1">
      <alignment vertical="center"/>
    </xf>
    <xf numFmtId="165" fontId="73" fillId="14" borderId="3" xfId="28" applyNumberFormat="1" applyFont="1" applyFill="1" applyBorder="1" applyAlignment="1">
      <alignment vertical="center"/>
    </xf>
    <xf numFmtId="165" fontId="73" fillId="14" borderId="8" xfId="28" applyNumberFormat="1" applyFont="1" applyFill="1" applyBorder="1" applyAlignment="1">
      <alignment vertical="center"/>
    </xf>
    <xf numFmtId="165" fontId="27" fillId="6" borderId="14" xfId="28" applyNumberFormat="1" applyFont="1" applyFill="1" applyBorder="1" applyAlignment="1">
      <alignment horizontal="center" vertical="center" wrapText="1"/>
    </xf>
    <xf numFmtId="165" fontId="27" fillId="16" borderId="14" xfId="28" applyNumberFormat="1" applyFont="1" applyFill="1" applyBorder="1" applyAlignment="1">
      <alignment horizontal="center" vertical="center" wrapText="1"/>
    </xf>
    <xf numFmtId="165" fontId="44" fillId="6" borderId="14" xfId="28" applyNumberFormat="1" applyFont="1" applyFill="1" applyBorder="1" applyAlignment="1">
      <alignment horizontal="center" vertical="center" wrapText="1"/>
    </xf>
    <xf numFmtId="165" fontId="44" fillId="16" borderId="14" xfId="28" applyNumberFormat="1" applyFont="1" applyFill="1" applyBorder="1" applyAlignment="1">
      <alignment horizontal="center" vertical="center" wrapText="1"/>
    </xf>
    <xf numFmtId="165" fontId="73" fillId="6" borderId="14" xfId="28" applyNumberFormat="1" applyFont="1" applyFill="1" applyBorder="1" applyAlignment="1">
      <alignment horizontal="center" vertical="center" wrapText="1"/>
    </xf>
    <xf numFmtId="165" fontId="27" fillId="16" borderId="1" xfId="28" quotePrefix="1" applyNumberFormat="1" applyFont="1" applyFill="1" applyBorder="1" applyAlignment="1">
      <alignment vertical="center" wrapText="1"/>
    </xf>
    <xf numFmtId="165" fontId="27" fillId="16" borderId="1" xfId="28" quotePrefix="1" applyNumberFormat="1" applyFont="1" applyFill="1" applyBorder="1" applyAlignment="1">
      <alignment horizontal="center" vertical="center" wrapText="1"/>
    </xf>
    <xf numFmtId="165" fontId="44" fillId="16" borderId="1" xfId="28" quotePrefix="1" applyNumberFormat="1" applyFont="1" applyFill="1" applyBorder="1" applyAlignment="1">
      <alignment vertical="center" wrapText="1"/>
    </xf>
    <xf numFmtId="165" fontId="44" fillId="16" borderId="1" xfId="28" quotePrefix="1" applyNumberFormat="1" applyFont="1" applyFill="1" applyBorder="1" applyAlignment="1">
      <alignment horizontal="center" vertical="center" wrapText="1"/>
    </xf>
    <xf numFmtId="165" fontId="73" fillId="16" borderId="1" xfId="28" applyNumberFormat="1" applyFont="1" applyFill="1" applyBorder="1" applyAlignment="1">
      <alignment vertical="center" wrapText="1"/>
    </xf>
    <xf numFmtId="165" fontId="27" fillId="11" borderId="1" xfId="28" quotePrefix="1" applyNumberFormat="1" applyFont="1" applyFill="1" applyBorder="1" applyAlignment="1">
      <alignment horizontal="center" vertical="center" wrapText="1"/>
    </xf>
    <xf numFmtId="165" fontId="44" fillId="11" borderId="1" xfId="28" quotePrefix="1" applyNumberFormat="1" applyFont="1" applyFill="1" applyBorder="1" applyAlignment="1">
      <alignment horizontal="center" vertical="center" wrapText="1"/>
    </xf>
    <xf numFmtId="165" fontId="27" fillId="0" borderId="1" xfId="28" applyNumberFormat="1" applyFont="1" applyBorder="1" applyAlignment="1">
      <alignment horizontal="center" vertical="center"/>
    </xf>
    <xf numFmtId="165" fontId="44" fillId="0" borderId="1" xfId="28" applyNumberFormat="1" applyFont="1" applyBorder="1" applyAlignment="1">
      <alignment horizontal="center" vertical="center"/>
    </xf>
    <xf numFmtId="0" fontId="27" fillId="8" borderId="14" xfId="0" applyFont="1" applyFill="1" applyBorder="1" applyAlignment="1">
      <alignment horizontal="center" vertical="center" wrapText="1"/>
    </xf>
    <xf numFmtId="165" fontId="51" fillId="0" borderId="1" xfId="28" applyNumberFormat="1" applyFont="1" applyBorder="1" applyAlignment="1">
      <alignment horizontal="center" vertical="center" wrapText="1"/>
    </xf>
    <xf numFmtId="165" fontId="51" fillId="7" borderId="1" xfId="28" applyNumberFormat="1" applyFont="1" applyFill="1" applyBorder="1" applyAlignment="1">
      <alignment vertical="center" wrapText="1"/>
    </xf>
    <xf numFmtId="0" fontId="54" fillId="0" borderId="4" xfId="0" applyFont="1" applyBorder="1" applyAlignment="1">
      <alignment vertical="center" wrapText="1"/>
    </xf>
    <xf numFmtId="165" fontId="27" fillId="0" borderId="76" xfId="28" applyNumberFormat="1" applyFont="1" applyBorder="1"/>
    <xf numFmtId="43" fontId="0" fillId="0" borderId="1" xfId="28" applyFont="1" applyBorder="1"/>
    <xf numFmtId="43" fontId="0" fillId="0" borderId="76" xfId="28" applyFont="1" applyBorder="1"/>
    <xf numFmtId="0" fontId="58" fillId="11" borderId="0" xfId="29" applyFont="1" applyAlignment="1"/>
    <xf numFmtId="0" fontId="27" fillId="0" borderId="1" xfId="0" applyFont="1" applyBorder="1" applyAlignment="1">
      <alignment horizontal="center" vertical="center" wrapText="1"/>
    </xf>
    <xf numFmtId="0" fontId="27" fillId="11" borderId="14" xfId="0" applyFont="1" applyFill="1" applyBorder="1" applyAlignment="1">
      <alignment horizontal="center" vertical="center" wrapText="1"/>
    </xf>
    <xf numFmtId="0" fontId="27" fillId="11" borderId="0" xfId="0" applyFont="1" applyFill="1" applyAlignment="1">
      <alignment horizontal="center" vertical="center" wrapText="1"/>
    </xf>
    <xf numFmtId="0" fontId="27" fillId="0" borderId="0" xfId="0" applyFont="1" applyAlignment="1">
      <alignment vertical="center" wrapText="1"/>
    </xf>
    <xf numFmtId="0" fontId="27" fillId="0" borderId="1" xfId="0" applyFont="1" applyBorder="1" applyAlignment="1">
      <alignment vertical="center" wrapText="1"/>
    </xf>
    <xf numFmtId="0" fontId="44" fillId="0" borderId="1" xfId="0" applyFont="1" applyBorder="1" applyAlignment="1">
      <alignment horizontal="center"/>
    </xf>
    <xf numFmtId="0" fontId="44" fillId="0" borderId="76" xfId="0" applyFont="1" applyBorder="1" applyAlignment="1">
      <alignment horizontal="center"/>
    </xf>
    <xf numFmtId="0" fontId="44" fillId="0" borderId="76" xfId="0" applyFont="1" applyBorder="1"/>
    <xf numFmtId="165" fontId="44" fillId="0" borderId="76" xfId="28" applyNumberFormat="1" applyFont="1" applyBorder="1"/>
    <xf numFmtId="0" fontId="44" fillId="0" borderId="76" xfId="0" applyFont="1" applyBorder="1" applyAlignment="1">
      <alignment horizontal="left" indent="2"/>
    </xf>
    <xf numFmtId="165" fontId="44" fillId="7" borderId="76" xfId="28" applyNumberFormat="1" applyFont="1" applyFill="1" applyBorder="1"/>
    <xf numFmtId="0" fontId="44" fillId="0" borderId="76" xfId="0" applyFont="1" applyBorder="1" applyAlignment="1">
      <alignment horizontal="left" wrapText="1" indent="2"/>
    </xf>
    <xf numFmtId="0" fontId="44" fillId="0" borderId="76" xfId="0" applyFont="1" applyBorder="1" applyAlignment="1">
      <alignment horizontal="left" indent="4"/>
    </xf>
    <xf numFmtId="0" fontId="44" fillId="0" borderId="7" xfId="0" applyFont="1" applyBorder="1" applyAlignment="1"/>
    <xf numFmtId="0" fontId="44" fillId="0" borderId="3" xfId="0" applyFont="1" applyBorder="1" applyAlignment="1"/>
    <xf numFmtId="0" fontId="44" fillId="11" borderId="76" xfId="15" applyFont="1" applyFill="1" applyBorder="1" applyAlignment="1">
      <alignment horizontal="center" vertical="center"/>
    </xf>
    <xf numFmtId="0" fontId="58" fillId="11" borderId="76" xfId="15" applyFont="1" applyFill="1" applyBorder="1" applyAlignment="1">
      <alignment vertical="center"/>
    </xf>
    <xf numFmtId="49" fontId="58" fillId="11" borderId="76" xfId="13" applyNumberFormat="1" applyFont="1" applyFill="1" applyBorder="1" applyAlignment="1">
      <alignment horizontal="left" vertical="center" wrapText="1"/>
    </xf>
    <xf numFmtId="10" fontId="58" fillId="11" borderId="76" xfId="14" applyNumberFormat="1" applyFont="1" applyFill="1" applyBorder="1" applyAlignment="1">
      <alignment horizontal="left" vertical="center" wrapText="1"/>
    </xf>
    <xf numFmtId="49" fontId="44" fillId="0" borderId="1" xfId="13" applyNumberFormat="1" applyFont="1" applyFill="1" applyBorder="1" applyAlignment="1">
      <alignment horizontal="left" vertical="center" wrapText="1"/>
    </xf>
    <xf numFmtId="0" fontId="44" fillId="0" borderId="1" xfId="15" applyFont="1" applyFill="1" applyBorder="1" applyAlignment="1">
      <alignment vertical="center"/>
    </xf>
    <xf numFmtId="0" fontId="44" fillId="0" borderId="1" xfId="15" applyFont="1" applyFill="1" applyBorder="1" applyAlignment="1">
      <alignment horizontal="left" vertical="center"/>
    </xf>
    <xf numFmtId="167" fontId="44" fillId="0" borderId="1" xfId="13" applyNumberFormat="1" applyFont="1" applyFill="1" applyBorder="1" applyAlignment="1">
      <alignment vertical="center" wrapText="1"/>
    </xf>
    <xf numFmtId="167" fontId="44" fillId="0" borderId="1" xfId="13" applyNumberFormat="1" applyFont="1" applyFill="1" applyBorder="1" applyAlignment="1">
      <alignment vertical="center"/>
    </xf>
    <xf numFmtId="0" fontId="9" fillId="0" borderId="1" xfId="0" applyFont="1" applyBorder="1" applyAlignment="1">
      <alignment horizontal="center" vertical="center" wrapText="1"/>
    </xf>
    <xf numFmtId="14" fontId="44" fillId="0" borderId="1" xfId="13" applyNumberFormat="1" applyFont="1" applyFill="1" applyBorder="1" applyAlignment="1">
      <alignment horizontal="left" vertical="center"/>
    </xf>
    <xf numFmtId="167" fontId="44" fillId="0" borderId="1" xfId="13" applyNumberFormat="1" applyFont="1" applyFill="1" applyBorder="1" applyAlignment="1">
      <alignment horizontal="left" vertical="center" wrapText="1"/>
    </xf>
    <xf numFmtId="0" fontId="18" fillId="0" borderId="8" xfId="0" applyFont="1" applyBorder="1" applyAlignment="1">
      <alignment horizontal="left" vertical="center" wrapText="1" indent="3"/>
    </xf>
    <xf numFmtId="0" fontId="0" fillId="0" borderId="0" xfId="0" applyNumberFormat="1"/>
    <xf numFmtId="0" fontId="54" fillId="0" borderId="0" xfId="0" applyFont="1" applyAlignment="1">
      <alignment vertical="center"/>
    </xf>
    <xf numFmtId="0" fontId="27" fillId="8" borderId="72" xfId="0" applyFont="1" applyFill="1" applyBorder="1" applyAlignment="1">
      <alignment horizontal="center" vertical="center" wrapText="1"/>
    </xf>
    <xf numFmtId="167" fontId="44" fillId="11" borderId="1" xfId="13" applyNumberFormat="1" applyFont="1" applyFill="1" applyBorder="1" applyAlignment="1">
      <alignment horizontal="right" vertical="center"/>
    </xf>
    <xf numFmtId="0" fontId="27" fillId="8" borderId="1" xfId="0" applyFont="1" applyFill="1" applyBorder="1" applyAlignment="1">
      <alignment horizontal="center" vertical="center" wrapText="1"/>
    </xf>
    <xf numFmtId="0" fontId="21" fillId="0" borderId="0" xfId="0" applyFont="1" applyAlignment="1">
      <alignment horizontal="justify" vertical="center" wrapText="1"/>
    </xf>
    <xf numFmtId="0" fontId="23" fillId="0" borderId="0" xfId="0" applyFont="1" applyAlignment="1">
      <alignment horizontal="justify" vertical="center" wrapText="1"/>
    </xf>
    <xf numFmtId="0" fontId="22" fillId="0" borderId="0" xfId="0" applyFont="1" applyAlignment="1">
      <alignment horizontal="justify" vertical="center" wrapText="1"/>
    </xf>
    <xf numFmtId="0" fontId="51" fillId="0" borderId="7"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8" xfId="0" applyFont="1" applyBorder="1" applyAlignment="1">
      <alignment horizontal="center" vertical="center" wrapText="1"/>
    </xf>
    <xf numFmtId="0" fontId="39" fillId="11" borderId="7" xfId="0" applyFont="1" applyFill="1" applyBorder="1" applyAlignment="1">
      <alignment horizontal="center" vertical="center" wrapText="1"/>
    </xf>
    <xf numFmtId="0" fontId="39" fillId="11" borderId="8" xfId="0" applyFont="1" applyFill="1" applyBorder="1" applyAlignment="1">
      <alignment horizontal="center" vertical="center" wrapText="1"/>
    </xf>
    <xf numFmtId="0" fontId="39" fillId="0" borderId="9" xfId="0" applyFont="1" applyBorder="1" applyAlignment="1">
      <alignment horizontal="center" vertical="center" wrapText="1"/>
    </xf>
    <xf numFmtId="0" fontId="51" fillId="0" borderId="14" xfId="0" applyFont="1" applyBorder="1" applyAlignment="1">
      <alignment horizontal="center" vertical="center" wrapText="1"/>
    </xf>
    <xf numFmtId="0" fontId="44" fillId="0" borderId="76" xfId="0" applyFont="1" applyBorder="1" applyAlignment="1">
      <alignment horizontal="center" vertical="center" wrapText="1"/>
    </xf>
    <xf numFmtId="0" fontId="44" fillId="0" borderId="76" xfId="0" applyFont="1" applyBorder="1" applyAlignment="1">
      <alignment horizontal="center" vertical="center"/>
    </xf>
    <xf numFmtId="0" fontId="27" fillId="8" borderId="13"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27" fillId="8" borderId="9" xfId="0" applyFont="1" applyFill="1" applyBorder="1" applyAlignment="1">
      <alignment horizontal="center" vertical="center" wrapText="1"/>
    </xf>
    <xf numFmtId="0" fontId="27" fillId="8" borderId="11" xfId="0" applyFont="1" applyFill="1" applyBorder="1" applyAlignment="1">
      <alignment horizontal="center" vertical="center" wrapText="1"/>
    </xf>
    <xf numFmtId="0" fontId="27" fillId="8" borderId="12"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27" fillId="8" borderId="10" xfId="0" applyFont="1" applyFill="1" applyBorder="1" applyAlignment="1">
      <alignment horizontal="center" vertical="center" wrapText="1"/>
    </xf>
    <xf numFmtId="0" fontId="27" fillId="8" borderId="5" xfId="0" applyFont="1" applyFill="1" applyBorder="1" applyAlignment="1">
      <alignment horizontal="center" vertical="center" wrapText="1"/>
    </xf>
    <xf numFmtId="0" fontId="27" fillId="8" borderId="4" xfId="0" applyFont="1" applyFill="1" applyBorder="1" applyAlignment="1">
      <alignment horizontal="center" vertical="center" wrapText="1"/>
    </xf>
    <xf numFmtId="0" fontId="27" fillId="0" borderId="0" xfId="0" applyFont="1" applyAlignment="1">
      <alignment horizontal="center"/>
    </xf>
    <xf numFmtId="0" fontId="27" fillId="0" borderId="4" xfId="0" applyFont="1" applyBorder="1" applyAlignment="1">
      <alignment horizontal="center"/>
    </xf>
    <xf numFmtId="0" fontId="27" fillId="0" borderId="5" xfId="0" applyFont="1" applyBorder="1" applyAlignment="1">
      <alignment horizontal="center"/>
    </xf>
    <xf numFmtId="0" fontId="27" fillId="0" borderId="6" xfId="0" applyFont="1" applyBorder="1" applyAlignment="1">
      <alignment horizontal="center"/>
    </xf>
    <xf numFmtId="0" fontId="27" fillId="0" borderId="1" xfId="0" applyFont="1" applyBorder="1" applyAlignment="1">
      <alignment horizontal="center"/>
    </xf>
    <xf numFmtId="0" fontId="27" fillId="0" borderId="1" xfId="0" applyFont="1" applyBorder="1" applyAlignment="1">
      <alignment horizontal="center" vertical="center" wrapText="1"/>
    </xf>
    <xf numFmtId="0" fontId="54" fillId="8" borderId="71" xfId="0" applyFont="1" applyFill="1" applyBorder="1" applyAlignment="1">
      <alignment horizontal="center" vertical="center" wrapText="1"/>
    </xf>
    <xf numFmtId="0" fontId="54" fillId="8" borderId="70" xfId="0" applyFont="1" applyFill="1" applyBorder="1" applyAlignment="1">
      <alignment horizontal="center" vertical="center" wrapText="1"/>
    </xf>
    <xf numFmtId="0" fontId="54" fillId="8" borderId="75" xfId="0" applyFont="1" applyFill="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14" fontId="27" fillId="0" borderId="71" xfId="0" applyNumberFormat="1" applyFont="1" applyBorder="1" applyAlignment="1">
      <alignment horizontal="center" vertical="center" wrapText="1"/>
    </xf>
    <xf numFmtId="14" fontId="27" fillId="0" borderId="70" xfId="0" applyNumberFormat="1" applyFont="1" applyBorder="1" applyAlignment="1">
      <alignment horizontal="center" vertical="center" wrapText="1"/>
    </xf>
    <xf numFmtId="14" fontId="27" fillId="0" borderId="75" xfId="0" applyNumberFormat="1" applyFont="1" applyBorder="1" applyAlignment="1">
      <alignment horizontal="center" vertical="center" wrapText="1"/>
    </xf>
    <xf numFmtId="0" fontId="27" fillId="0" borderId="13" xfId="0" applyFont="1" applyBorder="1" applyAlignment="1">
      <alignment horizontal="center" vertical="center" wrapText="1"/>
    </xf>
    <xf numFmtId="0" fontId="51" fillId="0" borderId="0" xfId="0" applyFont="1" applyAlignment="1">
      <alignment vertical="center"/>
    </xf>
    <xf numFmtId="0" fontId="57" fillId="0" borderId="0" xfId="0" applyFont="1" applyAlignment="1">
      <alignment vertical="center"/>
    </xf>
    <xf numFmtId="0" fontId="27" fillId="0" borderId="1" xfId="0" applyFont="1" applyBorder="1" applyAlignment="1">
      <alignment horizontal="center" vertical="center"/>
    </xf>
    <xf numFmtId="0" fontId="27" fillId="0" borderId="1" xfId="0" applyFont="1" applyBorder="1" applyAlignment="1">
      <alignment horizontal="left" vertical="center" wrapText="1"/>
    </xf>
    <xf numFmtId="0" fontId="27" fillId="0" borderId="0" xfId="0" applyFont="1" applyAlignment="1">
      <alignment horizontal="left"/>
    </xf>
    <xf numFmtId="0" fontId="27" fillId="16" borderId="1" xfId="0" applyFont="1" applyFill="1" applyBorder="1" applyAlignment="1">
      <alignment horizontal="left"/>
    </xf>
    <xf numFmtId="0" fontId="27" fillId="0" borderId="0" xfId="0" applyFont="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4" xfId="0" applyFont="1" applyBorder="1" applyAlignment="1">
      <alignment horizontal="center" vertical="center" wrapText="1"/>
    </xf>
    <xf numFmtId="0" fontId="54" fillId="0" borderId="1" xfId="0" applyFont="1" applyBorder="1" applyAlignment="1">
      <alignment horizontal="center" vertical="center" wrapText="1"/>
    </xf>
    <xf numFmtId="0" fontId="27" fillId="11" borderId="15" xfId="0" applyFont="1" applyFill="1" applyBorder="1" applyAlignment="1">
      <alignment horizontal="center" vertical="center" wrapText="1"/>
    </xf>
    <xf numFmtId="0" fontId="27" fillId="11" borderId="14" xfId="0" applyFont="1" applyFill="1" applyBorder="1" applyAlignment="1">
      <alignment horizontal="center" vertical="center" wrapText="1"/>
    </xf>
    <xf numFmtId="0" fontId="43" fillId="0" borderId="0" xfId="0" applyFont="1" applyAlignment="1">
      <alignment horizontal="justify" vertical="center" wrapText="1"/>
    </xf>
    <xf numFmtId="0" fontId="27" fillId="0" borderId="0" xfId="0" applyFont="1" applyAlignment="1">
      <alignment vertical="center" wrapText="1"/>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7" fillId="11" borderId="0" xfId="0" applyFont="1" applyFill="1" applyAlignment="1">
      <alignment horizontal="center" vertical="center" wrapText="1"/>
    </xf>
    <xf numFmtId="0" fontId="51" fillId="0" borderId="13" xfId="0" applyFont="1" applyBorder="1" applyAlignment="1">
      <alignment horizontal="center" vertical="center" wrapText="1"/>
    </xf>
    <xf numFmtId="0" fontId="51" fillId="0" borderId="15" xfId="0" applyFont="1" applyBorder="1" applyAlignment="1">
      <alignment horizontal="center" vertical="center" wrapText="1"/>
    </xf>
    <xf numFmtId="0" fontId="32" fillId="0" borderId="0" xfId="0" applyFont="1" applyAlignment="1"/>
    <xf numFmtId="0" fontId="51" fillId="0" borderId="9"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15" xfId="0" applyFont="1" applyBorder="1" applyAlignment="1">
      <alignment vertical="center" wrapText="1"/>
    </xf>
    <xf numFmtId="0" fontId="51" fillId="0" borderId="14" xfId="0" applyFont="1" applyBorder="1" applyAlignment="1">
      <alignment vertical="center" wrapText="1"/>
    </xf>
    <xf numFmtId="0" fontId="51" fillId="0" borderId="13" xfId="0" applyFont="1" applyBorder="1" applyAlignment="1">
      <alignment horizontal="center" vertical="top" wrapText="1"/>
    </xf>
    <xf numFmtId="0" fontId="51" fillId="0" borderId="15" xfId="0" applyFont="1" applyBorder="1" applyAlignment="1">
      <alignment horizontal="center" vertical="top" wrapText="1"/>
    </xf>
    <xf numFmtId="0" fontId="51" fillId="0" borderId="14" xfId="0" applyFont="1" applyBorder="1" applyAlignment="1">
      <alignment horizontal="center" vertical="top" wrapText="1"/>
    </xf>
    <xf numFmtId="0" fontId="27" fillId="0" borderId="11" xfId="0" applyFont="1" applyBorder="1" applyAlignment="1">
      <alignment horizontal="center" vertical="center" wrapText="1"/>
    </xf>
    <xf numFmtId="0" fontId="27" fillId="11" borderId="0" xfId="0" applyFont="1" applyFill="1" applyAlignment="1">
      <alignment vertical="center" wrapText="1"/>
    </xf>
    <xf numFmtId="0" fontId="27" fillId="11" borderId="15" xfId="0" applyFont="1" applyFill="1" applyBorder="1" applyAlignment="1">
      <alignment vertical="center" wrapText="1"/>
    </xf>
    <xf numFmtId="0" fontId="27" fillId="11" borderId="14" xfId="0" applyFont="1" applyFill="1" applyBorder="1" applyAlignment="1">
      <alignment vertical="center" wrapText="1"/>
    </xf>
    <xf numFmtId="0" fontId="77" fillId="0" borderId="2" xfId="0" applyFont="1" applyBorder="1" applyAlignment="1">
      <alignment vertical="top" wrapText="1"/>
    </xf>
    <xf numFmtId="0" fontId="77" fillId="0" borderId="0" xfId="0" applyFont="1" applyAlignment="1">
      <alignment vertical="top" wrapText="1"/>
    </xf>
    <xf numFmtId="0" fontId="77" fillId="0" borderId="4" xfId="0" applyFont="1" applyBorder="1" applyAlignment="1">
      <alignment vertical="top" wrapText="1"/>
    </xf>
    <xf numFmtId="0" fontId="77" fillId="0" borderId="1" xfId="0" applyFont="1" applyBorder="1" applyAlignment="1">
      <alignment horizontal="center" vertical="center" wrapText="1"/>
    </xf>
    <xf numFmtId="0" fontId="57" fillId="8" borderId="1" xfId="0" applyFont="1" applyFill="1" applyBorder="1" applyAlignment="1">
      <alignment horizontal="left" vertical="center" wrapText="1" indent="2"/>
    </xf>
    <xf numFmtId="0" fontId="85" fillId="0" borderId="1" xfId="0" applyFont="1" applyBorder="1" applyAlignment="1">
      <alignment vertical="center" wrapText="1"/>
    </xf>
    <xf numFmtId="0" fontId="27" fillId="0" borderId="1" xfId="0" applyFont="1" applyBorder="1" applyAlignment="1">
      <alignment vertical="center" wrapText="1"/>
    </xf>
    <xf numFmtId="0" fontId="27" fillId="0" borderId="0" xfId="0" applyFont="1" applyAlignment="1"/>
    <xf numFmtId="0" fontId="51" fillId="0" borderId="1" xfId="0" applyFont="1" applyBorder="1" applyAlignment="1">
      <alignment horizontal="center"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51" fillId="0" borderId="9" xfId="0" applyFont="1" applyBorder="1" applyAlignment="1">
      <alignment horizontal="center" vertical="center"/>
    </xf>
    <xf numFmtId="0" fontId="51" fillId="0" borderId="10" xfId="0" applyFont="1" applyBorder="1" applyAlignment="1">
      <alignment horizontal="center" vertical="center"/>
    </xf>
    <xf numFmtId="0" fontId="51" fillId="0" borderId="11" xfId="0" applyFont="1" applyBorder="1" applyAlignment="1">
      <alignment horizontal="center" vertical="center"/>
    </xf>
    <xf numFmtId="0" fontId="51" fillId="0" borderId="12" xfId="0" applyFont="1" applyBorder="1" applyAlignment="1">
      <alignment horizontal="center" vertical="center"/>
    </xf>
    <xf numFmtId="0" fontId="51" fillId="0" borderId="5" xfId="0" applyFont="1" applyBorder="1" applyAlignment="1">
      <alignment horizontal="center" vertical="center"/>
    </xf>
    <xf numFmtId="0" fontId="51" fillId="0" borderId="6" xfId="0" applyFont="1" applyBorder="1" applyAlignment="1">
      <alignment horizontal="center" vertical="center"/>
    </xf>
    <xf numFmtId="0" fontId="51" fillId="11" borderId="7" xfId="0" applyFont="1" applyFill="1" applyBorder="1" applyAlignment="1"/>
    <xf numFmtId="0" fontId="51" fillId="11" borderId="8" xfId="0" applyFont="1" applyFill="1" applyBorder="1" applyAlignment="1"/>
    <xf numFmtId="0" fontId="27" fillId="19" borderId="1" xfId="0" applyFont="1" applyFill="1" applyBorder="1" applyAlignment="1">
      <alignment vertical="center" wrapText="1"/>
    </xf>
    <xf numFmtId="0" fontId="51" fillId="0" borderId="7" xfId="0" applyFont="1" applyBorder="1" applyAlignment="1">
      <alignment horizontal="left" vertical="center"/>
    </xf>
    <xf numFmtId="0" fontId="51" fillId="0" borderId="3" xfId="0" applyFont="1" applyBorder="1" applyAlignment="1">
      <alignment horizontal="left" vertical="center"/>
    </xf>
    <xf numFmtId="0" fontId="51" fillId="0" borderId="8" xfId="0" applyFont="1" applyBorder="1" applyAlignment="1">
      <alignment horizontal="left" vertical="center"/>
    </xf>
    <xf numFmtId="0" fontId="51" fillId="11" borderId="7" xfId="0" applyFont="1" applyFill="1" applyBorder="1" applyAlignment="1">
      <alignment vertical="center"/>
    </xf>
    <xf numFmtId="0" fontId="51" fillId="11" borderId="3" xfId="0" applyFont="1" applyFill="1" applyBorder="1" applyAlignment="1">
      <alignment vertical="center"/>
    </xf>
    <xf numFmtId="0" fontId="51" fillId="11" borderId="8" xfId="0" applyFont="1" applyFill="1" applyBorder="1" applyAlignment="1">
      <alignment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3" xfId="0" applyFont="1" applyBorder="1" applyAlignment="1">
      <alignment horizontal="center" vertical="center"/>
    </xf>
    <xf numFmtId="0" fontId="6" fillId="0" borderId="0" xfId="0" applyFont="1" applyAlignment="1">
      <alignment horizontal="left"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9" fontId="44" fillId="0" borderId="1" xfId="0" applyNumberFormat="1" applyFont="1" applyBorder="1" applyAlignment="1">
      <alignment horizontal="center" vertical="center" wrapText="1"/>
    </xf>
    <xf numFmtId="0" fontId="27" fillId="0" borderId="3" xfId="0" applyFont="1" applyBorder="1" applyAlignment="1">
      <alignment horizontal="center" vertical="center" wrapText="1"/>
    </xf>
    <xf numFmtId="0" fontId="51" fillId="11" borderId="7" xfId="0" applyFont="1" applyFill="1" applyBorder="1" applyAlignment="1">
      <alignment horizontal="left" vertical="center" wrapText="1"/>
    </xf>
    <xf numFmtId="0" fontId="51" fillId="11" borderId="8" xfId="0" applyFont="1" applyFill="1" applyBorder="1" applyAlignment="1">
      <alignment horizontal="left" vertical="center" wrapText="1"/>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44" fillId="11" borderId="7" xfId="0" applyFont="1" applyFill="1" applyBorder="1" applyAlignment="1">
      <alignment horizontal="left" vertical="center" wrapText="1"/>
    </xf>
    <xf numFmtId="0" fontId="44" fillId="11" borderId="8" xfId="0" applyFont="1" applyFill="1" applyBorder="1" applyAlignment="1">
      <alignment horizontal="left" vertical="center" wrapText="1"/>
    </xf>
    <xf numFmtId="0" fontId="27" fillId="11" borderId="13" xfId="0" applyFont="1" applyFill="1" applyBorder="1" applyAlignment="1">
      <alignment horizontal="center" vertical="center"/>
    </xf>
    <xf numFmtId="0" fontId="27" fillId="11" borderId="14" xfId="0" applyFont="1" applyFill="1" applyBorder="1" applyAlignment="1">
      <alignment horizontal="center" vertical="center"/>
    </xf>
    <xf numFmtId="0" fontId="27" fillId="11" borderId="72" xfId="0" applyFont="1" applyFill="1" applyBorder="1" applyAlignment="1">
      <alignment horizontal="left" vertical="center" wrapText="1"/>
    </xf>
    <xf numFmtId="0" fontId="27" fillId="11" borderId="15" xfId="0" applyFont="1" applyFill="1" applyBorder="1" applyAlignment="1">
      <alignment horizontal="left" vertical="center" wrapText="1"/>
    </xf>
    <xf numFmtId="0" fontId="27" fillId="11" borderId="14" xfId="0" applyFont="1" applyFill="1" applyBorder="1" applyAlignment="1">
      <alignment horizontal="left" vertical="center" wrapText="1"/>
    </xf>
    <xf numFmtId="0" fontId="27" fillId="11" borderId="9" xfId="0" applyFont="1" applyFill="1" applyBorder="1" applyAlignment="1">
      <alignment horizontal="center" vertical="center"/>
    </xf>
    <xf numFmtId="0" fontId="27" fillId="11" borderId="11" xfId="0" applyFont="1" applyFill="1" applyBorder="1" applyAlignment="1">
      <alignment horizontal="center" vertical="center"/>
    </xf>
    <xf numFmtId="0" fontId="27" fillId="11" borderId="2" xfId="0" applyFont="1" applyFill="1" applyBorder="1" applyAlignment="1">
      <alignment horizontal="center" vertical="center"/>
    </xf>
    <xf numFmtId="0" fontId="27" fillId="11" borderId="4" xfId="0" applyFont="1" applyFill="1" applyBorder="1" applyAlignment="1">
      <alignment horizontal="center" vertical="center"/>
    </xf>
    <xf numFmtId="0" fontId="27" fillId="11" borderId="12" xfId="0" applyFont="1" applyFill="1" applyBorder="1" applyAlignment="1">
      <alignment horizontal="center" vertical="center"/>
    </xf>
    <xf numFmtId="0" fontId="27" fillId="11" borderId="6" xfId="0" applyFont="1" applyFill="1" applyBorder="1" applyAlignment="1">
      <alignment horizontal="center" vertical="center"/>
    </xf>
    <xf numFmtId="0" fontId="27" fillId="11" borderId="13" xfId="0" applyFont="1" applyFill="1" applyBorder="1" applyAlignment="1">
      <alignment horizontal="center" vertical="center" wrapText="1"/>
    </xf>
    <xf numFmtId="0" fontId="27" fillId="0" borderId="12" xfId="0" applyFont="1" applyBorder="1" applyAlignment="1">
      <alignment horizontal="center" vertical="center" wrapText="1"/>
    </xf>
    <xf numFmtId="0" fontId="27" fillId="0" borderId="6" xfId="0" applyFont="1" applyBorder="1" applyAlignment="1">
      <alignment horizontal="center" vertical="center" wrapText="1"/>
    </xf>
    <xf numFmtId="0" fontId="27" fillId="11" borderId="7" xfId="0" applyFont="1" applyFill="1" applyBorder="1" applyAlignment="1">
      <alignment horizontal="center" vertical="center" wrapText="1"/>
    </xf>
    <xf numFmtId="0" fontId="27" fillId="11" borderId="8" xfId="0" applyFont="1" applyFill="1" applyBorder="1" applyAlignment="1">
      <alignment horizontal="center" vertical="center" wrapText="1"/>
    </xf>
    <xf numFmtId="0" fontId="27" fillId="11" borderId="9" xfId="0" applyFont="1" applyFill="1" applyBorder="1" applyAlignment="1">
      <alignment horizontal="center" vertical="center" wrapText="1"/>
    </xf>
    <xf numFmtId="0" fontId="27" fillId="11" borderId="3" xfId="0" applyFont="1" applyFill="1" applyBorder="1" applyAlignment="1">
      <alignment horizontal="center" vertical="center" wrapText="1"/>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44" fillId="0" borderId="13" xfId="0" applyFont="1" applyBorder="1" applyAlignment="1">
      <alignment horizontal="center" vertical="center" wrapText="1"/>
    </xf>
    <xf numFmtId="0" fontId="44"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27" fillId="0" borderId="13" xfId="0" applyFont="1" applyBorder="1" applyAlignment="1">
      <alignment horizontal="center"/>
    </xf>
    <xf numFmtId="0" fontId="27" fillId="0" borderId="15" xfId="0" applyFont="1" applyBorder="1" applyAlignment="1">
      <alignment horizontal="center"/>
    </xf>
    <xf numFmtId="0" fontId="27" fillId="0" borderId="14" xfId="0" applyFont="1" applyBorder="1" applyAlignment="1">
      <alignment horizontal="center"/>
    </xf>
    <xf numFmtId="0" fontId="39" fillId="0" borderId="13" xfId="0" applyFont="1" applyBorder="1" applyAlignment="1">
      <alignment horizontal="center" vertical="center" wrapText="1"/>
    </xf>
    <xf numFmtId="0" fontId="39" fillId="0" borderId="14" xfId="0" applyFont="1" applyBorder="1" applyAlignment="1">
      <alignment horizontal="center" vertical="center" wrapText="1"/>
    </xf>
    <xf numFmtId="0" fontId="27" fillId="0" borderId="1" xfId="0" applyFont="1" applyBorder="1" applyAlignment="1">
      <alignment horizontal="center" wrapText="1"/>
    </xf>
    <xf numFmtId="0" fontId="51" fillId="0" borderId="13" xfId="0" applyFont="1" applyBorder="1" applyAlignment="1">
      <alignment horizontal="center" wrapText="1"/>
    </xf>
    <xf numFmtId="0" fontId="51" fillId="0" borderId="14" xfId="0" applyFont="1" applyBorder="1" applyAlignment="1">
      <alignment horizontal="center" wrapText="1"/>
    </xf>
    <xf numFmtId="0" fontId="44" fillId="0" borderId="72" xfId="0" applyFont="1" applyBorder="1" applyAlignment="1">
      <alignment horizontal="center" vertical="center" wrapText="1"/>
    </xf>
    <xf numFmtId="0" fontId="39" fillId="0" borderId="1" xfId="0" applyFont="1" applyBorder="1" applyAlignment="1">
      <alignment horizontal="center" vertical="center" wrapText="1"/>
    </xf>
    <xf numFmtId="0" fontId="44" fillId="0" borderId="1" xfId="0" applyFont="1" applyBorder="1" applyAlignment="1">
      <alignment vertical="center" wrapText="1"/>
    </xf>
    <xf numFmtId="0" fontId="51" fillId="0" borderId="7" xfId="0" applyFont="1" applyBorder="1" applyAlignment="1">
      <alignment horizontal="left" vertical="center" wrapText="1" indent="7"/>
    </xf>
    <xf numFmtId="0" fontId="51" fillId="0" borderId="8" xfId="0" applyFont="1" applyBorder="1" applyAlignment="1">
      <alignment horizontal="left" vertical="center" wrapText="1" indent="7"/>
    </xf>
    <xf numFmtId="0" fontId="0" fillId="0" borderId="0" xfId="0" applyAlignment="1">
      <alignment horizontal="left" vertical="center" wrapText="1"/>
    </xf>
    <xf numFmtId="0" fontId="0" fillId="0" borderId="0" xfId="0" applyAlignment="1">
      <alignment horizontal="left"/>
    </xf>
    <xf numFmtId="0" fontId="44" fillId="0" borderId="1" xfId="0" applyFont="1" applyBorder="1" applyAlignment="1">
      <alignment horizontal="center"/>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4" xfId="0" applyFont="1" applyBorder="1" applyAlignment="1">
      <alignment horizontal="center" vertical="center"/>
    </xf>
    <xf numFmtId="0" fontId="44" fillId="0" borderId="9" xfId="0" applyFont="1" applyBorder="1" applyAlignment="1">
      <alignment horizontal="center"/>
    </xf>
    <xf numFmtId="0" fontId="44" fillId="0" borderId="8" xfId="0" applyFont="1" applyBorder="1" applyAlignment="1">
      <alignment horizontal="center"/>
    </xf>
    <xf numFmtId="0" fontId="44" fillId="0" borderId="7" xfId="0" applyFont="1" applyBorder="1" applyAlignment="1">
      <alignment horizontal="center"/>
    </xf>
    <xf numFmtId="0" fontId="44" fillId="0" borderId="3" xfId="0" applyFont="1" applyBorder="1" applyAlignment="1">
      <alignment horizontal="center"/>
    </xf>
    <xf numFmtId="0" fontId="44" fillId="0" borderId="13" xfId="0" applyFont="1" applyBorder="1" applyAlignment="1">
      <alignment horizontal="center"/>
    </xf>
    <xf numFmtId="0" fontId="44" fillId="0" borderId="1" xfId="0" applyFont="1" applyBorder="1" applyAlignment="1">
      <alignment horizontal="center" wrapText="1"/>
    </xf>
    <xf numFmtId="0" fontId="44" fillId="0" borderId="1" xfId="0" applyFont="1" applyBorder="1" applyAlignment="1">
      <alignment horizontal="left"/>
    </xf>
    <xf numFmtId="0" fontId="39" fillId="0" borderId="1" xfId="0" applyFont="1" applyBorder="1" applyAlignment="1">
      <alignment horizontal="left"/>
    </xf>
    <xf numFmtId="0" fontId="44" fillId="0" borderId="1" xfId="0" applyFont="1" applyBorder="1" applyAlignment="1">
      <alignment horizontal="left" indent="1"/>
    </xf>
    <xf numFmtId="0" fontId="54" fillId="0" borderId="7" xfId="0" applyFont="1" applyBorder="1" applyAlignment="1">
      <alignment horizontal="justify" vertical="center" wrapText="1"/>
    </xf>
    <xf numFmtId="0" fontId="54" fillId="0" borderId="3" xfId="0" applyFont="1" applyBorder="1" applyAlignment="1">
      <alignment horizontal="justify" vertical="center" wrapText="1"/>
    </xf>
    <xf numFmtId="0" fontId="54" fillId="0" borderId="8" xfId="0" applyFont="1" applyBorder="1" applyAlignment="1">
      <alignment horizontal="justify" vertical="center" wrapText="1"/>
    </xf>
    <xf numFmtId="0" fontId="27" fillId="11" borderId="4" xfId="0" applyFont="1" applyFill="1" applyBorder="1" applyAlignment="1">
      <alignment vertical="center" wrapText="1"/>
    </xf>
    <xf numFmtId="0" fontId="27" fillId="11" borderId="6" xfId="0" applyFont="1" applyFill="1" applyBorder="1" applyAlignment="1">
      <alignment vertical="center" wrapText="1"/>
    </xf>
    <xf numFmtId="0" fontId="27" fillId="0" borderId="4" xfId="0" applyFont="1" applyBorder="1" applyAlignment="1">
      <alignment vertical="center" wrapText="1"/>
    </xf>
    <xf numFmtId="0" fontId="27" fillId="0" borderId="15" xfId="0" applyFont="1" applyBorder="1" applyAlignment="1">
      <alignment vertical="center" wrapText="1"/>
    </xf>
    <xf numFmtId="0" fontId="27" fillId="0" borderId="6" xfId="0" applyFont="1" applyBorder="1" applyAlignment="1">
      <alignment vertical="center" wrapText="1"/>
    </xf>
    <xf numFmtId="0" fontId="27" fillId="0" borderId="14" xfId="0" applyFont="1" applyBorder="1" applyAlignment="1">
      <alignment vertical="center" wrapText="1"/>
    </xf>
    <xf numFmtId="0" fontId="51" fillId="9" borderId="1" xfId="0" applyFont="1" applyFill="1" applyBorder="1" applyAlignment="1">
      <alignment vertical="center" wrapText="1"/>
    </xf>
    <xf numFmtId="0" fontId="27" fillId="0" borderId="0" xfId="0" applyFont="1" applyAlignment="1">
      <alignment horizontal="justify" vertical="top" wrapText="1"/>
    </xf>
    <xf numFmtId="0" fontId="57" fillId="0" borderId="0" xfId="0" applyFont="1" applyAlignment="1">
      <alignment vertical="top" wrapText="1"/>
    </xf>
    <xf numFmtId="0" fontId="6" fillId="5" borderId="13"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39" fillId="0" borderId="1" xfId="8" applyFont="1" applyBorder="1" applyAlignment="1">
      <alignment horizontal="center" vertical="center" wrapText="1"/>
    </xf>
    <xf numFmtId="0" fontId="44" fillId="0" borderId="1" xfId="8" applyFont="1" applyBorder="1" applyAlignment="1">
      <alignment horizontal="center" vertical="center" wrapText="1"/>
    </xf>
    <xf numFmtId="0" fontId="44" fillId="0" borderId="0" xfId="0" applyFont="1" applyAlignment="1">
      <alignment horizontal="left" wrapText="1"/>
    </xf>
    <xf numFmtId="0" fontId="44" fillId="0" borderId="3" xfId="0" applyFont="1" applyBorder="1" applyAlignment="1">
      <alignment horizontal="left" vertical="center"/>
    </xf>
    <xf numFmtId="0" fontId="44" fillId="0" borderId="10" xfId="0" applyFont="1" applyBorder="1" applyAlignment="1">
      <alignment horizontal="center" vertical="center"/>
    </xf>
    <xf numFmtId="0" fontId="44" fillId="0" borderId="5" xfId="0" applyFont="1" applyBorder="1" applyAlignment="1">
      <alignment horizontal="center" vertical="center"/>
    </xf>
    <xf numFmtId="0" fontId="44" fillId="0" borderId="10" xfId="0" applyFont="1" applyBorder="1" applyAlignment="1">
      <alignment horizontal="left"/>
    </xf>
    <xf numFmtId="0" fontId="44" fillId="0" borderId="5" xfId="0" applyFont="1" applyBorder="1" applyAlignment="1">
      <alignment horizontal="left" wrapText="1"/>
    </xf>
    <xf numFmtId="0" fontId="44" fillId="0" borderId="3" xfId="0" applyFont="1" applyBorder="1" applyAlignment="1">
      <alignment horizontal="left" vertical="center" wrapText="1"/>
    </xf>
    <xf numFmtId="0" fontId="44" fillId="0" borderId="3" xfId="0" applyFont="1" applyBorder="1" applyAlignment="1">
      <alignment horizontal="left" wrapText="1"/>
    </xf>
    <xf numFmtId="0" fontId="44" fillId="0" borderId="0" xfId="0" applyFont="1" applyAlignment="1">
      <alignment horizontal="left" vertical="center" wrapText="1"/>
    </xf>
    <xf numFmtId="0" fontId="44" fillId="0" borderId="0" xfId="0" applyFont="1" applyAlignment="1">
      <alignment horizontal="center" vertical="center"/>
    </xf>
    <xf numFmtId="0" fontId="44" fillId="0" borderId="0" xfId="0" applyFont="1" applyAlignment="1">
      <alignment horizontal="left"/>
    </xf>
    <xf numFmtId="0" fontId="44" fillId="0" borderId="5" xfId="0" applyFont="1" applyBorder="1" applyAlignment="1">
      <alignment horizontal="left"/>
    </xf>
    <xf numFmtId="0" fontId="44" fillId="0" borderId="10" xfId="0" applyFont="1" applyBorder="1" applyAlignment="1">
      <alignment horizontal="left" wrapText="1"/>
    </xf>
    <xf numFmtId="0" fontId="44" fillId="0" borderId="76" xfId="0" applyFont="1" applyBorder="1" applyAlignment="1">
      <alignment horizontal="left" vertical="center" wrapText="1"/>
    </xf>
    <xf numFmtId="0" fontId="44" fillId="0" borderId="76" xfId="0" applyFont="1" applyBorder="1" applyAlignment="1">
      <alignment horizontal="left"/>
    </xf>
    <xf numFmtId="0" fontId="44" fillId="0" borderId="7" xfId="0" applyFont="1" applyBorder="1" applyAlignment="1">
      <alignment horizontal="left" vertical="center" wrapText="1"/>
    </xf>
    <xf numFmtId="0" fontId="44" fillId="0" borderId="8" xfId="0" applyFont="1" applyBorder="1" applyAlignment="1">
      <alignment horizontal="left" vertical="center" wrapText="1"/>
    </xf>
    <xf numFmtId="0" fontId="44" fillId="0" borderId="7" xfId="0" applyFont="1" applyBorder="1" applyAlignment="1">
      <alignment horizontal="left" vertical="center" wrapText="1" indent="2"/>
    </xf>
    <xf numFmtId="0" fontId="44" fillId="0" borderId="8" xfId="0" applyFont="1" applyBorder="1" applyAlignment="1">
      <alignment horizontal="left" vertical="center" wrapText="1" indent="2"/>
    </xf>
    <xf numFmtId="0" fontId="44" fillId="11" borderId="1" xfId="9" applyFont="1" applyFill="1" applyBorder="1" applyAlignment="1">
      <alignment horizontal="center" vertical="center"/>
    </xf>
    <xf numFmtId="0" fontId="44" fillId="0" borderId="9" xfId="3" applyFont="1" applyBorder="1" applyAlignment="1">
      <alignment horizontal="center" vertical="center" wrapText="1"/>
    </xf>
    <xf numFmtId="0" fontId="44" fillId="0" borderId="11" xfId="3" applyFont="1" applyBorder="1" applyAlignment="1">
      <alignment horizontal="center" vertical="center" wrapText="1"/>
    </xf>
    <xf numFmtId="0" fontId="27" fillId="0" borderId="9" xfId="3" applyFont="1" applyBorder="1" applyAlignment="1">
      <alignment horizontal="center" vertical="center" wrapText="1"/>
    </xf>
    <xf numFmtId="0" fontId="27" fillId="0" borderId="11" xfId="3" applyFont="1" applyBorder="1" applyAlignment="1">
      <alignment horizontal="center" vertical="center" wrapText="1"/>
    </xf>
    <xf numFmtId="0" fontId="44" fillId="0" borderId="2" xfId="3" applyFont="1" applyBorder="1" applyAlignment="1">
      <alignment horizontal="center" vertical="center" wrapText="1"/>
    </xf>
    <xf numFmtId="0" fontId="44" fillId="0" borderId="4" xfId="3" applyFont="1" applyBorder="1" applyAlignment="1">
      <alignment horizontal="center" vertical="center" wrapText="1"/>
    </xf>
    <xf numFmtId="0" fontId="44" fillId="0" borderId="7" xfId="3" applyFont="1" applyBorder="1" applyAlignment="1">
      <alignment horizontal="center" vertical="center" wrapText="1"/>
    </xf>
    <xf numFmtId="0" fontId="0" fillId="0" borderId="1" xfId="0"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4" xfId="0" applyFont="1" applyBorder="1" applyAlignment="1">
      <alignment horizontal="center" vertical="center" wrapText="1"/>
    </xf>
    <xf numFmtId="0" fontId="39" fillId="11" borderId="9" xfId="0" applyFont="1" applyFill="1" applyBorder="1" applyAlignment="1">
      <alignment horizontal="center" vertical="center" wrapText="1"/>
    </xf>
    <xf numFmtId="0" fontId="39" fillId="11" borderId="10" xfId="0" applyFont="1" applyFill="1" applyBorder="1" applyAlignment="1">
      <alignment horizontal="center" vertical="center" wrapText="1"/>
    </xf>
    <xf numFmtId="0" fontId="39" fillId="11" borderId="11" xfId="0" applyFont="1" applyFill="1" applyBorder="1" applyAlignment="1">
      <alignment horizontal="center" vertical="center" wrapText="1"/>
    </xf>
    <xf numFmtId="0" fontId="44" fillId="11" borderId="13" xfId="0" applyFont="1" applyFill="1" applyBorder="1" applyAlignment="1">
      <alignment horizontal="center" vertical="center" wrapText="1"/>
    </xf>
    <xf numFmtId="0" fontId="44" fillId="11" borderId="14" xfId="0" applyFont="1" applyFill="1" applyBorder="1" applyAlignment="1">
      <alignment horizontal="center" vertical="center" wrapText="1"/>
    </xf>
    <xf numFmtId="0" fontId="115" fillId="11" borderId="9" xfId="0" applyFont="1" applyFill="1" applyBorder="1" applyAlignment="1">
      <alignment horizontal="center" vertical="center" wrapText="1"/>
    </xf>
    <xf numFmtId="0" fontId="115" fillId="11" borderId="10" xfId="0" applyFont="1" applyFill="1" applyBorder="1" applyAlignment="1">
      <alignment horizontal="center" vertical="center" wrapText="1"/>
    </xf>
    <xf numFmtId="0" fontId="115" fillId="11" borderId="11" xfId="0" applyFont="1" applyFill="1" applyBorder="1" applyAlignment="1">
      <alignment horizontal="center" vertical="center" wrapText="1"/>
    </xf>
    <xf numFmtId="0" fontId="115" fillId="11" borderId="7" xfId="0" applyFont="1" applyFill="1" applyBorder="1" applyAlignment="1">
      <alignment horizontal="center" vertical="center" wrapText="1"/>
    </xf>
    <xf numFmtId="0" fontId="115" fillId="11" borderId="3" xfId="0" applyFont="1" applyFill="1" applyBorder="1" applyAlignment="1">
      <alignment horizontal="center" vertical="center" wrapText="1"/>
    </xf>
    <xf numFmtId="0" fontId="115" fillId="11" borderId="8"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116" fillId="11" borderId="13" xfId="0" applyFont="1" applyFill="1" applyBorder="1" applyAlignment="1">
      <alignment horizontal="center" vertical="center" wrapText="1"/>
    </xf>
    <xf numFmtId="0" fontId="116" fillId="11" borderId="15" xfId="0" applyFont="1" applyFill="1" applyBorder="1" applyAlignment="1">
      <alignment horizontal="center" vertical="center" wrapText="1"/>
    </xf>
    <xf numFmtId="0" fontId="116" fillId="11" borderId="14" xfId="0" applyFont="1" applyFill="1" applyBorder="1" applyAlignment="1">
      <alignment horizontal="center" vertical="center" wrapText="1"/>
    </xf>
    <xf numFmtId="0" fontId="0" fillId="11" borderId="7" xfId="0" applyFill="1" applyBorder="1" applyAlignment="1">
      <alignment horizontal="center"/>
    </xf>
    <xf numFmtId="0" fontId="0" fillId="11" borderId="8" xfId="0" applyFill="1" applyBorder="1" applyAlignment="1">
      <alignment horizontal="center"/>
    </xf>
    <xf numFmtId="0" fontId="27" fillId="11" borderId="10" xfId="0" applyFont="1" applyFill="1" applyBorder="1" applyAlignment="1">
      <alignment horizontal="center" vertical="center"/>
    </xf>
    <xf numFmtId="0" fontId="44" fillId="0" borderId="9" xfId="0" applyFont="1" applyBorder="1" applyAlignment="1">
      <alignment horizontal="center" wrapText="1"/>
    </xf>
    <xf numFmtId="0" fontId="44" fillId="0" borderId="10" xfId="0" applyFont="1" applyBorder="1" applyAlignment="1">
      <alignment horizontal="center" wrapText="1"/>
    </xf>
    <xf numFmtId="0" fontId="44" fillId="0" borderId="11" xfId="0" applyFont="1" applyBorder="1" applyAlignment="1">
      <alignment horizontal="center" wrapText="1"/>
    </xf>
    <xf numFmtId="0" fontId="6" fillId="11" borderId="7" xfId="0" applyFont="1" applyFill="1" applyBorder="1" applyAlignment="1">
      <alignment horizontal="center" vertical="center"/>
    </xf>
    <xf numFmtId="0" fontId="6" fillId="11" borderId="3" xfId="0" applyFont="1" applyFill="1" applyBorder="1" applyAlignment="1">
      <alignment horizontal="center" vertical="center"/>
    </xf>
    <xf numFmtId="0" fontId="6" fillId="11" borderId="8" xfId="0" applyFont="1" applyFill="1" applyBorder="1" applyAlignment="1">
      <alignment horizontal="center" vertical="center"/>
    </xf>
    <xf numFmtId="0" fontId="6" fillId="11" borderId="13" xfId="0" applyFont="1" applyFill="1" applyBorder="1" applyAlignment="1">
      <alignment horizontal="center" vertical="center"/>
    </xf>
    <xf numFmtId="0" fontId="6" fillId="11" borderId="14" xfId="0" applyFont="1" applyFill="1" applyBorder="1" applyAlignment="1">
      <alignment horizontal="center" vertical="center"/>
    </xf>
    <xf numFmtId="0" fontId="0" fillId="11" borderId="9" xfId="0" applyFill="1" applyBorder="1" applyAlignment="1">
      <alignment horizontal="center" vertical="center" wrapText="1"/>
    </xf>
    <xf numFmtId="0" fontId="0" fillId="11" borderId="10" xfId="0" applyFill="1" applyBorder="1" applyAlignment="1">
      <alignment horizontal="center" vertical="center" wrapText="1"/>
    </xf>
    <xf numFmtId="0" fontId="0" fillId="11" borderId="11" xfId="0" applyFill="1" applyBorder="1" applyAlignment="1">
      <alignment horizontal="center" vertical="center" wrapText="1"/>
    </xf>
    <xf numFmtId="0" fontId="0" fillId="11" borderId="2" xfId="0" applyFill="1" applyBorder="1" applyAlignment="1">
      <alignment horizontal="center" vertical="center" wrapText="1"/>
    </xf>
    <xf numFmtId="0" fontId="0" fillId="11" borderId="4" xfId="0" applyFill="1" applyBorder="1" applyAlignment="1">
      <alignment horizontal="center" vertical="center" wrapText="1"/>
    </xf>
    <xf numFmtId="0" fontId="0" fillId="11" borderId="0" xfId="0" applyFill="1" applyAlignment="1">
      <alignment horizontal="center" vertical="center" wrapText="1"/>
    </xf>
    <xf numFmtId="0" fontId="0" fillId="11" borderId="15" xfId="0" applyFill="1" applyBorder="1" applyAlignment="1">
      <alignment horizontal="center" vertical="center" wrapText="1"/>
    </xf>
    <xf numFmtId="0" fontId="6" fillId="14" borderId="7"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6" fillId="14" borderId="8"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9" fillId="11" borderId="10"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9" fillId="11" borderId="14" xfId="0" applyFont="1" applyFill="1" applyBorder="1" applyAlignment="1">
      <alignment horizontal="center" vertical="center" wrapText="1"/>
    </xf>
    <xf numFmtId="0" fontId="9" fillId="11" borderId="25" xfId="0" applyFont="1" applyFill="1" applyBorder="1" applyAlignment="1">
      <alignment horizontal="center" vertical="center" wrapText="1"/>
    </xf>
    <xf numFmtId="0" fontId="9" fillId="11" borderId="24" xfId="0" applyFont="1" applyFill="1" applyBorder="1" applyAlignment="1">
      <alignment horizontal="center" vertical="center" wrapText="1"/>
    </xf>
    <xf numFmtId="0" fontId="9" fillId="14" borderId="7"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8" xfId="0" applyFont="1" applyFill="1" applyBorder="1" applyAlignment="1">
      <alignment horizontal="center" vertical="center" wrapText="1"/>
    </xf>
    <xf numFmtId="0" fontId="20" fillId="14" borderId="7" xfId="0" applyFont="1" applyFill="1" applyBorder="1" applyAlignment="1">
      <alignment horizontal="center" vertical="center" wrapText="1"/>
    </xf>
    <xf numFmtId="0" fontId="20" fillId="14" borderId="3" xfId="0" applyFont="1" applyFill="1" applyBorder="1" applyAlignment="1">
      <alignment horizontal="center" vertical="center" wrapText="1"/>
    </xf>
    <xf numFmtId="0" fontId="20" fillId="14" borderId="8" xfId="0" applyFont="1" applyFill="1" applyBorder="1" applyAlignment="1">
      <alignment horizontal="center" vertical="center" wrapText="1"/>
    </xf>
    <xf numFmtId="0" fontId="6" fillId="11" borderId="13" xfId="0" applyFont="1" applyFill="1" applyBorder="1" applyAlignment="1">
      <alignment horizontal="center" vertical="center" wrapText="1"/>
    </xf>
    <xf numFmtId="0" fontId="6" fillId="11" borderId="14" xfId="0" applyFont="1" applyFill="1" applyBorder="1" applyAlignment="1">
      <alignment horizontal="center" vertical="center" wrapText="1"/>
    </xf>
    <xf numFmtId="0" fontId="9" fillId="11" borderId="13" xfId="0" applyFont="1" applyFill="1" applyBorder="1" applyAlignment="1">
      <alignment horizontal="center" vertical="center"/>
    </xf>
    <xf numFmtId="0" fontId="9" fillId="11" borderId="14" xfId="0" applyFont="1" applyFill="1" applyBorder="1" applyAlignment="1">
      <alignment horizontal="center" vertical="center"/>
    </xf>
    <xf numFmtId="0" fontId="44" fillId="0" borderId="9" xfId="8" applyFont="1" applyBorder="1" applyAlignment="1">
      <alignment horizontal="center" vertical="center" wrapText="1"/>
    </xf>
    <xf numFmtId="0" fontId="44" fillId="0" borderId="11" xfId="8" applyFont="1" applyBorder="1" applyAlignment="1">
      <alignment horizontal="center" vertical="center" wrapText="1"/>
    </xf>
    <xf numFmtId="0" fontId="44" fillId="0" borderId="2" xfId="8" applyFont="1" applyBorder="1" applyAlignment="1">
      <alignment horizontal="center" vertical="center" wrapText="1"/>
    </xf>
    <xf numFmtId="0" fontId="44" fillId="0" borderId="4" xfId="8" applyFont="1" applyBorder="1" applyAlignment="1">
      <alignment horizontal="center" vertical="center" wrapText="1"/>
    </xf>
    <xf numFmtId="0" fontId="44" fillId="0" borderId="12" xfId="8" applyFont="1" applyBorder="1" applyAlignment="1">
      <alignment horizontal="center" vertical="center" wrapText="1"/>
    </xf>
    <xf numFmtId="0" fontId="44" fillId="0" borderId="6" xfId="8" applyFont="1" applyBorder="1" applyAlignment="1">
      <alignment horizontal="center" vertical="center" wrapText="1"/>
    </xf>
    <xf numFmtId="0" fontId="39" fillId="7" borderId="71" xfId="0" applyFont="1" applyFill="1" applyBorder="1" applyAlignment="1">
      <alignment horizontal="left" vertical="center" wrapText="1" indent="1"/>
    </xf>
    <xf numFmtId="0" fontId="39" fillId="7" borderId="70" xfId="0" applyFont="1" applyFill="1" applyBorder="1" applyAlignment="1">
      <alignment horizontal="left" vertical="center" wrapText="1" indent="1"/>
    </xf>
    <xf numFmtId="0" fontId="39" fillId="7" borderId="73" xfId="0" applyFont="1" applyFill="1" applyBorder="1" applyAlignment="1">
      <alignment horizontal="left" vertical="center" wrapText="1" indent="1"/>
    </xf>
    <xf numFmtId="0" fontId="39" fillId="7" borderId="74" xfId="0" applyFont="1" applyFill="1" applyBorder="1" applyAlignment="1">
      <alignment horizontal="left" vertical="center" wrapText="1" indent="1"/>
    </xf>
    <xf numFmtId="0" fontId="39" fillId="7" borderId="77" xfId="0" applyFont="1" applyFill="1" applyBorder="1" applyAlignment="1">
      <alignment horizontal="left" vertical="center" wrapText="1" indent="1"/>
    </xf>
    <xf numFmtId="0" fontId="39" fillId="7" borderId="75" xfId="0" applyFont="1" applyFill="1" applyBorder="1" applyAlignment="1">
      <alignment horizontal="left" vertical="center" wrapText="1" indent="1"/>
    </xf>
    <xf numFmtId="0" fontId="65" fillId="0" borderId="1" xfId="11" applyFont="1" applyFill="1" applyBorder="1" applyAlignment="1">
      <alignment horizontal="center" vertical="center" wrapText="1"/>
    </xf>
    <xf numFmtId="0" fontId="112" fillId="0" borderId="0" xfId="3" applyFont="1" applyAlignment="1">
      <alignment horizontal="center" vertical="center"/>
    </xf>
    <xf numFmtId="0" fontId="112" fillId="0" borderId="4" xfId="3" applyFont="1" applyBorder="1" applyAlignment="1">
      <alignment horizontal="center" vertical="center"/>
    </xf>
    <xf numFmtId="0" fontId="112" fillId="0" borderId="5" xfId="3" applyFont="1" applyBorder="1" applyAlignment="1">
      <alignment horizontal="center" vertical="center"/>
    </xf>
    <xf numFmtId="0" fontId="112" fillId="0" borderId="6" xfId="3" applyFont="1" applyBorder="1" applyAlignment="1">
      <alignment horizontal="center" vertical="center"/>
    </xf>
    <xf numFmtId="0" fontId="65" fillId="0" borderId="7" xfId="11" applyFont="1" applyFill="1" applyBorder="1" applyAlignment="1">
      <alignment horizontal="center" vertical="center" wrapText="1"/>
    </xf>
    <xf numFmtId="0" fontId="65" fillId="0" borderId="3" xfId="11" applyFont="1" applyFill="1" applyBorder="1" applyAlignment="1">
      <alignment horizontal="center" vertical="center" wrapText="1"/>
    </xf>
    <xf numFmtId="0" fontId="65" fillId="0" borderId="8" xfId="11" applyFont="1" applyFill="1" applyBorder="1" applyAlignment="1">
      <alignment horizontal="center" vertical="center" wrapText="1"/>
    </xf>
    <xf numFmtId="0" fontId="39" fillId="0" borderId="13" xfId="11" applyFont="1" applyFill="1" applyBorder="1" applyAlignment="1">
      <alignment horizontal="center" vertical="center" wrapText="1"/>
    </xf>
    <xf numFmtId="0" fontId="39" fillId="0" borderId="15" xfId="11" applyFont="1" applyFill="1" applyBorder="1" applyAlignment="1">
      <alignment horizontal="center" vertical="center" wrapText="1"/>
    </xf>
    <xf numFmtId="0" fontId="44" fillId="0" borderId="0" xfId="3" applyFont="1" applyAlignment="1">
      <alignment horizontal="left" vertical="center"/>
    </xf>
    <xf numFmtId="0" fontId="44" fillId="0" borderId="4" xfId="3" applyFont="1" applyBorder="1" applyAlignment="1">
      <alignment horizontal="left" vertical="center"/>
    </xf>
    <xf numFmtId="0" fontId="44" fillId="0" borderId="5" xfId="3" applyFont="1" applyBorder="1" applyAlignment="1">
      <alignment horizontal="left" vertical="center"/>
    </xf>
    <xf numFmtId="0" fontId="44" fillId="0" borderId="6" xfId="3" applyFont="1" applyBorder="1" applyAlignment="1">
      <alignment horizontal="left" vertical="center"/>
    </xf>
    <xf numFmtId="0" fontId="39" fillId="0" borderId="71" xfId="11" applyFont="1" applyFill="1" applyBorder="1" applyAlignment="1">
      <alignment horizontal="center" vertical="center" wrapText="1"/>
    </xf>
    <xf numFmtId="0" fontId="39" fillId="0" borderId="70" xfId="11" applyFont="1" applyFill="1" applyBorder="1" applyAlignment="1">
      <alignment horizontal="center" vertical="center" wrapText="1"/>
    </xf>
    <xf numFmtId="0" fontId="39" fillId="0" borderId="75" xfId="11" applyFont="1" applyFill="1" applyBorder="1" applyAlignment="1">
      <alignment horizontal="center" vertical="center" wrapText="1"/>
    </xf>
    <xf numFmtId="0" fontId="51" fillId="7" borderId="1" xfId="0" applyFont="1" applyFill="1" applyBorder="1" applyAlignment="1">
      <alignment horizontal="left" vertical="center" wrapText="1" indent="1"/>
    </xf>
    <xf numFmtId="0" fontId="39" fillId="7" borderId="1" xfId="0" applyFont="1" applyFill="1" applyBorder="1" applyAlignment="1">
      <alignment horizontal="left" vertical="center" wrapText="1" indent="1"/>
    </xf>
  </cellXfs>
  <cellStyles count="13742">
    <cellStyle name="=C:\WINNT35\SYSTEM32\COMMAND.COM" xfId="3" xr:uid="{00000000-0005-0000-0000-000000000000}"/>
    <cellStyle name="20 % - uthevingsfarge 1" xfId="11409" xr:uid="{67A95B3E-0C5E-4939-824C-E9D37C8672A2}"/>
    <cellStyle name="20 % – uthevingsfarge 1" xfId="32" builtinId="30" customBuiltin="1"/>
    <cellStyle name="20 % - uthevingsfarge 2" xfId="11410" xr:uid="{2C56E2B4-FA5C-4788-8F8B-E880A77F74F2}"/>
    <cellStyle name="20 % – uthevingsfarge 2" xfId="34" builtinId="34" customBuiltin="1"/>
    <cellStyle name="20 % - uthevingsfarge 3" xfId="11411" xr:uid="{0A600183-8BB0-4074-BF67-51259B8B4774}"/>
    <cellStyle name="20 % – uthevingsfarge 3" xfId="36" builtinId="38" customBuiltin="1"/>
    <cellStyle name="20 % - uthevingsfarge 4" xfId="11412" xr:uid="{E7583359-6829-436C-B098-43796E1C3577}"/>
    <cellStyle name="20 % – uthevingsfarge 4" xfId="38" builtinId="42" customBuiltin="1"/>
    <cellStyle name="20 % - uthevingsfarge 5" xfId="11413" xr:uid="{4A00C520-ED65-4E17-BE27-2E94ED9759D9}"/>
    <cellStyle name="20 % – uthevingsfarge 5" xfId="40" builtinId="46" customBuiltin="1"/>
    <cellStyle name="20 % - uthevingsfarge 6" xfId="11414" xr:uid="{7E00ABE6-00E0-49BB-8840-66A5B6C68DAE}"/>
    <cellStyle name="20 % – uthevingsfarge 6" xfId="42" builtinId="50" customBuiltin="1"/>
    <cellStyle name="20% - 1. jelölőszín" xfId="4282" xr:uid="{78AE0434-216A-4847-9EB2-2BC1C2BC6683}"/>
    <cellStyle name="20% - 1. jelölőszín 2" xfId="10851" xr:uid="{DA18ABC2-EAE5-489B-A294-CB16D655B01B}"/>
    <cellStyle name="20% - 1. jelölőszín_20130128_ITS on reporting_Annex I_CA" xfId="10852" xr:uid="{4EA6E60B-05A4-4700-AFC5-AAB4EC1DB3C0}"/>
    <cellStyle name="20% - 2. jelölőszín" xfId="4283" xr:uid="{E4883C1F-581A-4BEF-AE46-523FD92602A7}"/>
    <cellStyle name="20% - 2. jelölőszín 2" xfId="10853" xr:uid="{9799299A-09AD-4414-86D1-7B02FA8C4B65}"/>
    <cellStyle name="20% - 2. jelölőszín_20130128_ITS on reporting_Annex I_CA" xfId="10854" xr:uid="{831A8C65-B009-46A9-A696-635C42D9A7AE}"/>
    <cellStyle name="20% - 3. jelölőszín" xfId="4284" xr:uid="{F5B035B2-A07F-4E25-93D9-8ACADBD2630C}"/>
    <cellStyle name="20% - 3. jelölőszín 2" xfId="10855" xr:uid="{8B7BB973-A9D1-4C96-8353-A8C7D54A0626}"/>
    <cellStyle name="20% - 3. jelölőszín_20130128_ITS on reporting_Annex I_CA" xfId="10856" xr:uid="{8B7D6025-E412-4729-A627-40B8260423F2}"/>
    <cellStyle name="20% - 4. jelölőszín" xfId="4285" xr:uid="{B44CBB0A-2DB6-4020-AA47-DA91B339E280}"/>
    <cellStyle name="20% - 4. jelölőszín 2" xfId="10857" xr:uid="{C8EE8B40-804F-4D9D-A87B-AA8705DE4A36}"/>
    <cellStyle name="20% - 4. jelölőszín_20130128_ITS on reporting_Annex I_CA" xfId="10858" xr:uid="{2A9039D9-7339-4833-A36D-9CDCB62E4283}"/>
    <cellStyle name="20% - 5. jelölőszín" xfId="4286" xr:uid="{91B5DD85-0D97-447F-8512-ABB9703D079F}"/>
    <cellStyle name="20% - 5. jelölőszín 2" xfId="10859" xr:uid="{D584BE1A-B916-4277-A191-DF85C86036A7}"/>
    <cellStyle name="20% - 5. jelölőszín_20130128_ITS on reporting_Annex I_CA" xfId="10860" xr:uid="{5C2D21D0-3F3C-4A21-BFCD-FF1C063BBE0C}"/>
    <cellStyle name="20% - 6. jelölőszín" xfId="4287" xr:uid="{471C044E-BB1B-441F-9F20-BE815F0590CB}"/>
    <cellStyle name="20% - 6. jelölőszín 2" xfId="10861" xr:uid="{A34A306E-1779-4D54-87FB-64B4BB4FF15E}"/>
    <cellStyle name="20% - 6. jelölőszín_20130128_ITS on reporting_Annex I_CA" xfId="10862" xr:uid="{C7520B1D-E890-451B-A31B-77FD646F56A1}"/>
    <cellStyle name="20% - Accent1 2" xfId="10863" xr:uid="{F694059C-0E5D-41A8-A516-2B750CA63126}"/>
    <cellStyle name="20% - Accent2 2" xfId="10864" xr:uid="{B611D01F-C5AC-4497-8C87-0A8D749179F0}"/>
    <cellStyle name="20% - Accent3 2" xfId="10865" xr:uid="{DE0C442E-442E-4695-900A-BF0D71818DD0}"/>
    <cellStyle name="20% - Accent4 2" xfId="10866" xr:uid="{FE45264C-22FD-40CC-88EA-98E49261C01B}"/>
    <cellStyle name="20% - Accent5 2" xfId="10867" xr:uid="{2E107DF7-3E3B-4F2A-85D4-BFF50B0D33BA}"/>
    <cellStyle name="20% - Accent6 2" xfId="10868" xr:uid="{9F798611-12F7-4F47-9532-DD76DCDFAB06}"/>
    <cellStyle name="20% - Énfasis1" xfId="4288" xr:uid="{1A143B66-0FD1-4AA2-A37E-855C1974DF71}"/>
    <cellStyle name="20% - Énfasis2" xfId="4289" xr:uid="{B71A97A9-D70D-4F29-A6E6-4DCBFD637771}"/>
    <cellStyle name="20% - Énfasis3" xfId="4290" xr:uid="{7CB007E9-C2CB-4D60-BBA1-15C55B884293}"/>
    <cellStyle name="20% - Énfasis4" xfId="4291" xr:uid="{4BA805F6-9B7C-4E83-AE9F-BE891E13D12D}"/>
    <cellStyle name="20% - Énfasis5" xfId="4292" xr:uid="{4319947B-778F-42B9-AC61-28AF5EED54CA}"/>
    <cellStyle name="20% - Énfasis6" xfId="4293" xr:uid="{A595B48C-019F-4D7A-8EDD-602AB942DB95}"/>
    <cellStyle name="20% - uthevingsfarge 1 10" xfId="239" xr:uid="{8801D8F5-0B90-4F47-B4E6-AA42CA18BBFA}"/>
    <cellStyle name="20% - uthevingsfarge 1 10 2" xfId="240" xr:uid="{43167E6E-DDA1-4DDD-A11A-1B8FB35E7D65}"/>
    <cellStyle name="20% - uthevingsfarge 1 10 2 2" xfId="5359" xr:uid="{C81E6B57-B70C-4D68-93F3-B42A8462822D}"/>
    <cellStyle name="20% - uthevingsfarge 1 10 2 2 2" xfId="7992" xr:uid="{FB91D29A-7B23-4CEB-A4BD-111B4BADB22E}"/>
    <cellStyle name="20% - uthevingsfarge 1 10 2 3" xfId="9311" xr:uid="{EA237E90-42C5-431F-B23B-48130FDBE038}"/>
    <cellStyle name="20% - uthevingsfarge 1 10 3" xfId="4640" xr:uid="{64463C29-D4B5-4034-A401-46A614C4FBCB}"/>
    <cellStyle name="20% - uthevingsfarge 1 10 3 2" xfId="7313" xr:uid="{ED0F3DB4-C731-45D7-96FE-85AB30EBD305}"/>
    <cellStyle name="20% - uthevingsfarge 1 10 4" xfId="9973" xr:uid="{34B5B6B8-F357-4A55-A9A6-BD63C6909E17}"/>
    <cellStyle name="20% - uthevingsfarge 1 100" xfId="241" xr:uid="{08D5D797-3E43-4ADD-BD6C-7636AF6BA868}"/>
    <cellStyle name="20% - uthevingsfarge 1 100 2" xfId="2840" xr:uid="{E3E3DA53-54A1-4DDC-B2AD-7F4B0A4EBB8C}"/>
    <cellStyle name="20% - uthevingsfarge 1 100 2 2" xfId="3130" xr:uid="{3C1AA25C-78FB-487C-867B-51281E361858}"/>
    <cellStyle name="20% - uthevingsfarge 1 100 2 2 2" xfId="6710" xr:uid="{A3892132-B1D6-4B3A-A904-80F20A2DFD80}"/>
    <cellStyle name="20% - uthevingsfarge 1 100 2 3" xfId="3738" xr:uid="{47C0E167-AC5C-4666-8028-B674AF5DF7D1}"/>
    <cellStyle name="20% - uthevingsfarge 1 100 2 4" xfId="6408" xr:uid="{739A69B0-F708-4544-A0C0-9FEAEC9AB856}"/>
    <cellStyle name="20% - uthevingsfarge 1 100 2 5" xfId="8711" xr:uid="{B19498EE-4916-4DF6-94FA-7AAB3CD8D8AC}"/>
    <cellStyle name="20% - uthevingsfarge 1 100 3" xfId="3129" xr:uid="{00F3F205-3DC2-47D7-AB9C-B50375296ED3}"/>
    <cellStyle name="20% - uthevingsfarge 1 100 3 2" xfId="6709" xr:uid="{490E939C-8799-40FB-9772-29B74DAE2364}"/>
    <cellStyle name="20% - uthevingsfarge 1 100 4" xfId="3767" xr:uid="{81B1AFA4-E339-4DE1-AC60-09CBBD4BAE45}"/>
    <cellStyle name="20% - uthevingsfarge 1 100 5" xfId="6124" xr:uid="{7E5B16C3-06F9-428B-A5D8-304E460017ED}"/>
    <cellStyle name="20% - uthevingsfarge 1 100 6" xfId="8710" xr:uid="{30CEE487-ABAA-4B1A-97A0-227B0ACEA062}"/>
    <cellStyle name="20% - uthevingsfarge 1 101" xfId="242" xr:uid="{3CEB9491-17DB-4EED-AE2F-0064CEE02251}"/>
    <cellStyle name="20% - uthevingsfarge 1 101 2" xfId="2841" xr:uid="{18D57ECA-9EA8-484B-A50F-ADFC1D189D1C}"/>
    <cellStyle name="20% - uthevingsfarge 1 101 2 2" xfId="3132" xr:uid="{D8CAB0CF-085D-472B-B408-0B93D9D76B06}"/>
    <cellStyle name="20% - uthevingsfarge 1 101 2 2 2" xfId="6712" xr:uid="{78793E14-8C1A-43C6-BED1-73404BB2FCA9}"/>
    <cellStyle name="20% - uthevingsfarge 1 101 2 3" xfId="4174" xr:uid="{8386AFF0-E46C-431E-8D57-2635B16C1FB6}"/>
    <cellStyle name="20% - uthevingsfarge 1 101 2 4" xfId="6409" xr:uid="{8769E67F-24A7-47C4-A0B2-7307D78FCB59}"/>
    <cellStyle name="20% - uthevingsfarge 1 101 2 5" xfId="8712" xr:uid="{B5EA91A0-BEC4-4CD8-9C2D-07157ACE2B68}"/>
    <cellStyle name="20% - uthevingsfarge 1 101 3" xfId="3131" xr:uid="{40F1EAEF-90B6-4FB0-B87B-C6F7E46569AF}"/>
    <cellStyle name="20% - uthevingsfarge 1 101 3 2" xfId="6711" xr:uid="{51AFD22F-5AD5-48EF-A8F2-B36C8131038D}"/>
    <cellStyle name="20% - uthevingsfarge 1 101 4" xfId="3735" xr:uid="{FE6F8E40-79F2-4C20-87D9-63E692C504B7}"/>
    <cellStyle name="20% - uthevingsfarge 1 102" xfId="243" xr:uid="{5CC00667-A07C-4E0E-8077-D10D7689E0EA}"/>
    <cellStyle name="20% - uthevingsfarge 1 102 2" xfId="2842" xr:uid="{5D910D3D-1979-4F1D-8C4D-421D19032BF3}"/>
    <cellStyle name="20% - uthevingsfarge 1 102 2 2" xfId="3134" xr:uid="{BEB5EF99-6634-4BBF-BF2C-C8F66D3F7044}"/>
    <cellStyle name="20% - uthevingsfarge 1 102 2 2 2" xfId="6714" xr:uid="{CE1DAB82-0EC8-4B41-AA21-5218AFBD7277}"/>
    <cellStyle name="20% - uthevingsfarge 1 102 2 3" xfId="4036" xr:uid="{3A2C5581-FDE2-4C21-8517-683B62969E1E}"/>
    <cellStyle name="20% - uthevingsfarge 1 102 2 4" xfId="6410" xr:uid="{F3CF703A-D57C-46F9-A24E-E4089E86E711}"/>
    <cellStyle name="20% - uthevingsfarge 1 102 2 5" xfId="8714" xr:uid="{278F7BA6-6A9B-4B18-B031-D38464217ECE}"/>
    <cellStyle name="20% - uthevingsfarge 1 102 3" xfId="3133" xr:uid="{FBE89C3A-EBD9-47C8-B911-09C1A84AB01B}"/>
    <cellStyle name="20% - uthevingsfarge 1 102 3 2" xfId="6713" xr:uid="{BC15C46C-1320-4815-B921-87EB6DBE4E70}"/>
    <cellStyle name="20% - uthevingsfarge 1 102 4" xfId="3736" xr:uid="{FC25B112-B26E-4EDB-9E6C-E452DCFF2984}"/>
    <cellStyle name="20% - uthevingsfarge 1 102 5" xfId="6125" xr:uid="{E0D79D9E-5990-4FAB-810A-3A4CE6C6A56C}"/>
    <cellStyle name="20% - uthevingsfarge 1 102 6" xfId="8713" xr:uid="{1748033B-C2DF-4B89-9667-5A71FD534BBB}"/>
    <cellStyle name="20% - uthevingsfarge 1 103" xfId="244" xr:uid="{FD818B35-FE9D-4916-B26D-AFE0DB262C7A}"/>
    <cellStyle name="20% - uthevingsfarge 1 103 2" xfId="2843" xr:uid="{C9BDB596-B558-44D4-8912-DDCAF8984CBE}"/>
    <cellStyle name="20% - uthevingsfarge 1 103 2 2" xfId="3136" xr:uid="{9EFBDFA3-5BA6-442A-8208-9563BE546E1E}"/>
    <cellStyle name="20% - uthevingsfarge 1 103 2 2 2" xfId="6716" xr:uid="{F8D4C5B9-6C38-4B1F-97B6-4E134AE8C67D}"/>
    <cellStyle name="20% - uthevingsfarge 1 103 2 3" xfId="3720" xr:uid="{356FD648-655A-4553-9BFD-51668A73A29B}"/>
    <cellStyle name="20% - uthevingsfarge 1 103 2 4" xfId="6411" xr:uid="{1DCF0A41-425B-4677-B7D5-DE8D297D25F4}"/>
    <cellStyle name="20% - uthevingsfarge 1 103 2 5" xfId="8716" xr:uid="{A4EFF888-A738-4389-96A1-941D44505E3E}"/>
    <cellStyle name="20% - uthevingsfarge 1 103 3" xfId="3135" xr:uid="{6C92CC8C-6BDE-4F00-8359-0F986E6415A6}"/>
    <cellStyle name="20% - uthevingsfarge 1 103 3 2" xfId="6715" xr:uid="{AA655A73-38AC-4DAE-A1A8-DCB4A8973B37}"/>
    <cellStyle name="20% - uthevingsfarge 1 103 4" xfId="4255" xr:uid="{623E3B72-4034-4AE6-9B93-49A2F3833538}"/>
    <cellStyle name="20% - uthevingsfarge 1 103 5" xfId="6126" xr:uid="{61C934A8-385D-41AC-8E23-5CDE21779BF4}"/>
    <cellStyle name="20% - uthevingsfarge 1 103 6" xfId="8715" xr:uid="{7BB4281F-1706-4ECA-BBA9-ABC1705D0F32}"/>
    <cellStyle name="20% - uthevingsfarge 1 104" xfId="245" xr:uid="{B1A65E9B-C29A-4BCC-A6F6-344692CBC35F}"/>
    <cellStyle name="20% - uthevingsfarge 1 104 2" xfId="2844" xr:uid="{9C7EBC1F-F8ED-4839-94C5-9A51D9972323}"/>
    <cellStyle name="20% - uthevingsfarge 1 104 2 2" xfId="3138" xr:uid="{5851E29A-D6B2-422E-BD5B-EBA7787583AE}"/>
    <cellStyle name="20% - uthevingsfarge 1 104 2 2 2" xfId="6718" xr:uid="{1CAB3F55-C824-4DCE-9EE6-72950A10F111}"/>
    <cellStyle name="20% - uthevingsfarge 1 104 2 3" xfId="3769" xr:uid="{8BDB9207-494C-4685-BF46-880DB3EEACA6}"/>
    <cellStyle name="20% - uthevingsfarge 1 104 2 4" xfId="6412" xr:uid="{3964A6E3-D60E-4611-A0C6-AF9C92D59E98}"/>
    <cellStyle name="20% - uthevingsfarge 1 104 2 5" xfId="8718" xr:uid="{87BD0BBB-638A-4025-B2BC-B3D00FD42136}"/>
    <cellStyle name="20% - uthevingsfarge 1 104 3" xfId="3137" xr:uid="{A377F70E-A201-430A-B02C-D23EAF38BBBC}"/>
    <cellStyle name="20% - uthevingsfarge 1 104 3 2" xfId="6717" xr:uid="{2F792D5D-5D59-4DA0-94FE-3FDCE0F468B1}"/>
    <cellStyle name="20% - uthevingsfarge 1 104 4" xfId="3766" xr:uid="{CD995D45-FB94-4153-968F-BD2ADEBB5097}"/>
    <cellStyle name="20% - uthevingsfarge 1 104 5" xfId="6127" xr:uid="{63B2DBDF-BCF4-4A4D-83E7-6A68E651C5CA}"/>
    <cellStyle name="20% - uthevingsfarge 1 104 6" xfId="8717" xr:uid="{C7E2255C-753E-4BC5-982D-94181676DDEC}"/>
    <cellStyle name="20% - uthevingsfarge 1 105" xfId="246" xr:uid="{3FF47F02-133B-408E-9A77-EDB651987730}"/>
    <cellStyle name="20% - uthevingsfarge 1 105 2" xfId="2845" xr:uid="{B1176EE0-78EE-4C4D-9AA3-46680460C806}"/>
    <cellStyle name="20% - uthevingsfarge 1 105 2 2" xfId="3140" xr:uid="{AA1B2DEF-F050-427C-9B9A-B2723C180FE4}"/>
    <cellStyle name="20% - uthevingsfarge 1 105 2 2 2" xfId="6720" xr:uid="{4F366D69-CB60-4281-B367-0AB6B3C9D05E}"/>
    <cellStyle name="20% - uthevingsfarge 1 105 2 3" xfId="4086" xr:uid="{A223CE4D-C367-4DF4-9CE4-57EE52F4BA99}"/>
    <cellStyle name="20% - uthevingsfarge 1 105 2 4" xfId="6413" xr:uid="{D5433C8B-98B8-48B2-9856-E7DA813CC360}"/>
    <cellStyle name="20% - uthevingsfarge 1 105 2 5" xfId="8720" xr:uid="{F5FC16CB-1520-4CA3-B135-A3E5B72ACB4C}"/>
    <cellStyle name="20% - uthevingsfarge 1 105 3" xfId="3139" xr:uid="{C40CAB7B-550C-4C5A-A7C3-20524615B437}"/>
    <cellStyle name="20% - uthevingsfarge 1 105 3 2" xfId="6719" xr:uid="{E712BBAF-E7A6-4F7F-8021-2D4104487BA2}"/>
    <cellStyle name="20% - uthevingsfarge 1 105 4" xfId="3733" xr:uid="{27F1BC26-E362-4BAC-B679-A67B326CD3F3}"/>
    <cellStyle name="20% - uthevingsfarge 1 105 5" xfId="6128" xr:uid="{C87CAEF7-74F7-479C-B620-CAC684459E9C}"/>
    <cellStyle name="20% - uthevingsfarge 1 105 6" xfId="8719" xr:uid="{67633CBE-CB7F-4451-8622-6498799121C2}"/>
    <cellStyle name="20% - uthevingsfarge 1 106" xfId="247" xr:uid="{40DE494A-21AE-4176-9996-4B29AE4A9636}"/>
    <cellStyle name="20% - uthevingsfarge 1 106 2" xfId="2846" xr:uid="{CAE6109A-471E-4E2A-A46C-4222E810E2D1}"/>
    <cellStyle name="20% - uthevingsfarge 1 106 2 2" xfId="3142" xr:uid="{38A1568D-FD58-4D25-BEB4-F409ABE84F6D}"/>
    <cellStyle name="20% - uthevingsfarge 1 106 2 2 2" xfId="6722" xr:uid="{FA98A877-E3BD-4C31-865D-3AAF40EABD03}"/>
    <cellStyle name="20% - uthevingsfarge 1 106 2 3" xfId="4035" xr:uid="{C38C22F3-7471-4514-809C-CC5908FB5A02}"/>
    <cellStyle name="20% - uthevingsfarge 1 106 2 4" xfId="6414" xr:uid="{5F5225F1-C9CE-4711-8B8C-37ED6D7565E3}"/>
    <cellStyle name="20% - uthevingsfarge 1 106 2 5" xfId="8722" xr:uid="{24333789-6B64-46A1-8EB8-0B13471021D8}"/>
    <cellStyle name="20% - uthevingsfarge 1 106 3" xfId="3141" xr:uid="{A0303109-5B2F-4758-AC14-AE5E2ADFFDCD}"/>
    <cellStyle name="20% - uthevingsfarge 1 106 3 2" xfId="6721" xr:uid="{5B169205-B309-4BBD-A05C-8FC173BC69E4}"/>
    <cellStyle name="20% - uthevingsfarge 1 106 4" xfId="3734" xr:uid="{B1FE6C2C-40E7-4BDF-9EC5-A24843191A87}"/>
    <cellStyle name="20% - uthevingsfarge 1 106 5" xfId="6129" xr:uid="{A6EAA253-C3A3-45D1-8D3E-791473DB824C}"/>
    <cellStyle name="20% - uthevingsfarge 1 106 6" xfId="8721" xr:uid="{6FE4D09F-B75F-48FE-B2E9-4E91FE1E4EC6}"/>
    <cellStyle name="20% - uthevingsfarge 1 107" xfId="248" xr:uid="{462A8FEB-9595-4FF8-844A-192EAA8B40E0}"/>
    <cellStyle name="20% - uthevingsfarge 1 107 2" xfId="2847" xr:uid="{B4E87207-3B7B-444F-B23C-84239FCB498D}"/>
    <cellStyle name="20% - uthevingsfarge 1 107 2 2" xfId="3144" xr:uid="{06F76329-8C5D-4B74-9C2C-7F0EA0993FC8}"/>
    <cellStyle name="20% - uthevingsfarge 1 107 2 2 2" xfId="6724" xr:uid="{9E4E0AB9-667C-451A-BC64-BEFB52AC761E}"/>
    <cellStyle name="20% - uthevingsfarge 1 107 2 3" xfId="3866" xr:uid="{8239C4D9-E346-489D-BED3-9D10A1F97A3C}"/>
    <cellStyle name="20% - uthevingsfarge 1 107 2 4" xfId="6415" xr:uid="{DA52D357-FE5C-4558-9389-C748351DCDC4}"/>
    <cellStyle name="20% - uthevingsfarge 1 107 2 5" xfId="8724" xr:uid="{B7259DBC-C97B-4DE8-9560-F484D60E7C4D}"/>
    <cellStyle name="20% - uthevingsfarge 1 107 3" xfId="3143" xr:uid="{4E507E97-A2B6-486C-8316-1613F9C4FB93}"/>
    <cellStyle name="20% - uthevingsfarge 1 107 3 2" xfId="6723" xr:uid="{2887EB2C-B4C5-4EDC-B722-30636AF14BFF}"/>
    <cellStyle name="20% - uthevingsfarge 1 107 4" xfId="4155" xr:uid="{ECB6907E-8D7B-4B32-BE33-ACE08047641B}"/>
    <cellStyle name="20% - uthevingsfarge 1 107 5" xfId="6130" xr:uid="{22F2CAF5-FC5F-410E-9C63-25D09C890C61}"/>
    <cellStyle name="20% - uthevingsfarge 1 107 6" xfId="8723" xr:uid="{CCFF73FE-076B-46CB-9D45-DEC5EF20BA3E}"/>
    <cellStyle name="20% - uthevingsfarge 1 108" xfId="249" xr:uid="{43B80ABC-6C5B-463F-AB8E-447A9B1DF351}"/>
    <cellStyle name="20% - uthevingsfarge 1 108 2" xfId="2848" xr:uid="{E82E9199-740A-41B1-BD95-54D541A4BCFE}"/>
    <cellStyle name="20% - uthevingsfarge 1 108 2 2" xfId="3146" xr:uid="{B7DFBF17-FC4C-4CDC-8507-CF828EC223D7}"/>
    <cellStyle name="20% - uthevingsfarge 1 108 2 2 2" xfId="6726" xr:uid="{13FE061C-EC2F-44F8-8F78-C79ACB4261DA}"/>
    <cellStyle name="20% - uthevingsfarge 1 108 2 3" xfId="4175" xr:uid="{2298A8F9-C886-4654-9557-DE4A1B9A8A25}"/>
    <cellStyle name="20% - uthevingsfarge 1 108 2 4" xfId="6416" xr:uid="{8E9C1566-B132-4EA6-BA81-88433A2AE8B1}"/>
    <cellStyle name="20% - uthevingsfarge 1 108 2 5" xfId="8726" xr:uid="{10348B17-8638-463D-9385-F998D9D08DD7}"/>
    <cellStyle name="20% - uthevingsfarge 1 108 3" xfId="3145" xr:uid="{4E971450-1A79-404D-90EB-08D720B32248}"/>
    <cellStyle name="20% - uthevingsfarge 1 108 3 2" xfId="6725" xr:uid="{58E90D5C-5E87-495D-827D-D5277CA9D433}"/>
    <cellStyle name="20% - uthevingsfarge 1 108 4" xfId="4008" xr:uid="{C545E8F3-FB50-4C99-8C7B-C294D45B77F6}"/>
    <cellStyle name="20% - uthevingsfarge 1 108 5" xfId="6131" xr:uid="{CAD8D8D0-BC4D-47D2-B646-D3322C705843}"/>
    <cellStyle name="20% - uthevingsfarge 1 108 6" xfId="8725" xr:uid="{032A1024-C23A-4988-8A82-7D027CDCF411}"/>
    <cellStyle name="20% - uthevingsfarge 1 109" xfId="250" xr:uid="{87487739-F526-4239-BE4C-6B4863BEC055}"/>
    <cellStyle name="20% - uthevingsfarge 1 109 2" xfId="2849" xr:uid="{8ADA93BF-2400-4E8D-9F91-7D2FAC767FDE}"/>
    <cellStyle name="20% - uthevingsfarge 1 109 2 2" xfId="3148" xr:uid="{0B7885DB-B64B-4A8F-8947-C12F654EC36D}"/>
    <cellStyle name="20% - uthevingsfarge 1 109 2 2 2" xfId="6728" xr:uid="{E8A23F26-4B36-4E9C-B629-63E0B0FF1996}"/>
    <cellStyle name="20% - uthevingsfarge 1 109 2 3" xfId="4114" xr:uid="{91F106AF-D7AF-43D6-843C-839BC9263C59}"/>
    <cellStyle name="20% - uthevingsfarge 1 109 2 4" xfId="6417" xr:uid="{468F4953-D4C9-45D6-A7CA-E60909967747}"/>
    <cellStyle name="20% - uthevingsfarge 1 109 2 5" xfId="8728" xr:uid="{C6C76AE0-FF97-44D1-BA03-ED015D061F4C}"/>
    <cellStyle name="20% - uthevingsfarge 1 109 3" xfId="3147" xr:uid="{F7DBE639-258B-4D3A-BA92-A37C0EA51AEA}"/>
    <cellStyle name="20% - uthevingsfarge 1 109 3 2" xfId="6727" xr:uid="{AF803C7F-F9CD-4F45-8753-BD9164735C17}"/>
    <cellStyle name="20% - uthevingsfarge 1 109 4" xfId="4252" xr:uid="{5BD7CDE0-1DE9-43B8-B736-C9E6C09566E5}"/>
    <cellStyle name="20% - uthevingsfarge 1 109 5" xfId="6132" xr:uid="{67B85560-23BD-4229-A3AF-80433D0A7F90}"/>
    <cellStyle name="20% - uthevingsfarge 1 109 6" xfId="8727" xr:uid="{A4CF8BA1-8304-4C3F-BD4D-3ACB61B3E0C2}"/>
    <cellStyle name="20% - uthevingsfarge 1 11" xfId="251" xr:uid="{D90884FB-B40B-44B0-9A03-F3AC1220D01B}"/>
    <cellStyle name="20% - uthevingsfarge 1 11 2" xfId="252" xr:uid="{FD3D16D3-103F-495D-AADF-D3DF11B2DEAB}"/>
    <cellStyle name="20% - uthevingsfarge 1 11 2 2" xfId="5360" xr:uid="{680ABAC3-0FF9-4F81-8863-FD4130ABC0A3}"/>
    <cellStyle name="20% - uthevingsfarge 1 11 2 2 2" xfId="7993" xr:uid="{CA884560-7AA7-4020-826A-24A81DCDE043}"/>
    <cellStyle name="20% - uthevingsfarge 1 11 2 3" xfId="9826" xr:uid="{28A2345B-25D4-4A01-BA75-1C467FDF7B8E}"/>
    <cellStyle name="20% - uthevingsfarge 1 11 3" xfId="4639" xr:uid="{10DEE42E-B3B2-49CD-A8F9-BFFAD8A36228}"/>
    <cellStyle name="20% - uthevingsfarge 1 11 3 2" xfId="7312" xr:uid="{69EEC150-CC5C-4143-8C82-B1D6180A45B7}"/>
    <cellStyle name="20% - uthevingsfarge 1 11 4" xfId="9305" xr:uid="{829B2BA7-5F09-477E-B22E-F1EB1C313277}"/>
    <cellStyle name="20% - uthevingsfarge 1 110" xfId="6693" xr:uid="{C2ABF1A6-D20C-4F31-8171-71A0AD1C7722}"/>
    <cellStyle name="20% - uthevingsfarge 1 111" xfId="8696" xr:uid="{26F867C3-A6C0-4BEA-9249-402F4BC75F48}"/>
    <cellStyle name="20% - uthevingsfarge 1 12" xfId="253" xr:uid="{6F537AA6-559D-4DDA-BAF9-428DBEBCB258}"/>
    <cellStyle name="20% - uthevingsfarge 1 12 2" xfId="254" xr:uid="{3535A2AF-C3A2-46A1-8988-4D816FFA100D}"/>
    <cellStyle name="20% - uthevingsfarge 1 12 2 2" xfId="5361" xr:uid="{DE24968F-C5CB-4733-855D-110BEEAA4A2A}"/>
    <cellStyle name="20% - uthevingsfarge 1 12 2 2 2" xfId="7994" xr:uid="{A6623665-E14E-4BB9-9B23-7B17900815DA}"/>
    <cellStyle name="20% - uthevingsfarge 1 12 2 3" xfId="10089" xr:uid="{27653221-9323-4AC1-A282-F85877BC0BD7}"/>
    <cellStyle name="20% - uthevingsfarge 1 12 3" xfId="4638" xr:uid="{A84C7293-C2FF-4134-A18A-59F1E18D2A75}"/>
    <cellStyle name="20% - uthevingsfarge 1 12 3 2" xfId="7311" xr:uid="{9B5F2CBD-0BD7-440D-B279-A69F60FA283A}"/>
    <cellStyle name="20% - uthevingsfarge 1 12 4" xfId="9304" xr:uid="{9BB0A689-5CEF-4774-B270-68A0FA2F396E}"/>
    <cellStyle name="20% - uthevingsfarge 1 13" xfId="255" xr:uid="{D665F126-6CDB-4715-BE05-64F53FAAFD42}"/>
    <cellStyle name="20% - uthevingsfarge 1 13 2" xfId="256" xr:uid="{1C9FD7E0-4AE9-4B68-804D-A3ED6198645E}"/>
    <cellStyle name="20% - uthevingsfarge 1 13 2 2" xfId="5362" xr:uid="{403EB2C4-553B-45FE-B43C-5C585AF84B14}"/>
    <cellStyle name="20% - uthevingsfarge 1 13 2 2 2" xfId="7995" xr:uid="{15B8A0E1-9E50-48B6-92AA-B36168A4684B}"/>
    <cellStyle name="20% - uthevingsfarge 1 13 2 3" xfId="10088" xr:uid="{494ABE82-5D3A-46D3-908F-7F81A41FA0DE}"/>
    <cellStyle name="20% - uthevingsfarge 1 13 3" xfId="4637" xr:uid="{4E0D0835-386C-4E02-95C4-EE55F121BEB9}"/>
    <cellStyle name="20% - uthevingsfarge 1 13 3 2" xfId="7310" xr:uid="{E3977C7E-4954-4E94-9EAF-07686B50546F}"/>
    <cellStyle name="20% - uthevingsfarge 1 13 4" xfId="10093" xr:uid="{3C1E11F9-F1B3-4EBE-A2D3-91282E04ACB0}"/>
    <cellStyle name="20% - uthevingsfarge 1 14" xfId="257" xr:uid="{D7A997F9-030F-4C3C-817D-BA87BD2FB237}"/>
    <cellStyle name="20% - uthevingsfarge 1 14 2" xfId="258" xr:uid="{8BA64C29-3195-41FE-891D-AE2938F3A028}"/>
    <cellStyle name="20% - uthevingsfarge 1 14 2 2" xfId="5363" xr:uid="{C4A42973-85A9-425A-91AB-00FE70E7E81C}"/>
    <cellStyle name="20% - uthevingsfarge 1 14 2 2 2" xfId="7996" xr:uid="{FF67258B-725B-4428-812B-47B5C8156032}"/>
    <cellStyle name="20% - uthevingsfarge 1 14 2 3" xfId="10826" xr:uid="{BF2D64EF-F25A-43BB-93C9-90FC01FF99D2}"/>
    <cellStyle name="20% - uthevingsfarge 1 14 3" xfId="4636" xr:uid="{2F31D85D-ED48-48D9-841A-A49B30743102}"/>
    <cellStyle name="20% - uthevingsfarge 1 14 3 2" xfId="7309" xr:uid="{893FE401-B6C8-46E7-9349-DCDC056736B9}"/>
    <cellStyle name="20% - uthevingsfarge 1 14 4" xfId="10087" xr:uid="{C7496E41-71B4-4C4D-ABB9-4FF098E324AF}"/>
    <cellStyle name="20% - uthevingsfarge 1 15" xfId="259" xr:uid="{17AA7A02-90A2-4B29-9370-F748B798DC29}"/>
    <cellStyle name="20% - uthevingsfarge 1 15 2" xfId="260" xr:uid="{5AB0C02D-B10F-4EAE-AB70-2B95E11FEE44}"/>
    <cellStyle name="20% - uthevingsfarge 1 15 2 2" xfId="5364" xr:uid="{F6A52922-AFA6-4DFC-8F72-682AD23E0D70}"/>
    <cellStyle name="20% - uthevingsfarge 1 15 2 2 2" xfId="7997" xr:uid="{71658BB3-A291-4030-B68B-BB4D58C51F75}"/>
    <cellStyle name="20% - uthevingsfarge 1 15 2 3" xfId="9825" xr:uid="{5A201792-A7B7-4CAE-BC4B-C7D0283A89F8}"/>
    <cellStyle name="20% - uthevingsfarge 1 15 3" xfId="4635" xr:uid="{5783BE05-0FDE-492F-9FA6-32F631A476B7}"/>
    <cellStyle name="20% - uthevingsfarge 1 15 3 2" xfId="7308" xr:uid="{3DAD0FB7-4FF0-4414-9D6F-E343C26A7D34}"/>
    <cellStyle name="20% - uthevingsfarge 1 15 4" xfId="9824" xr:uid="{C3A8FDA1-8862-4D92-9009-CC8CD9D348EA}"/>
    <cellStyle name="20% - uthevingsfarge 1 16" xfId="261" xr:uid="{854683DC-93DA-4FAB-938C-74C967EF42B6}"/>
    <cellStyle name="20% - uthevingsfarge 1 16 2" xfId="262" xr:uid="{00B8746A-58EE-44C0-8C67-E76E257917DA}"/>
    <cellStyle name="20% - uthevingsfarge 1 16 2 2" xfId="5365" xr:uid="{05E29998-EBF5-448A-80B3-A08106849ADD}"/>
    <cellStyle name="20% - uthevingsfarge 1 16 2 2 2" xfId="7998" xr:uid="{DE8A80A1-C654-4B24-969B-F9D02CC8D247}"/>
    <cellStyle name="20% - uthevingsfarge 1 16 2 3" xfId="9823" xr:uid="{EB7E1785-D3A2-4E83-A1AD-E3B8F6046117}"/>
    <cellStyle name="20% - uthevingsfarge 1 16 3" xfId="4634" xr:uid="{2FC411AA-90EE-410D-BC5F-998F425155A9}"/>
    <cellStyle name="20% - uthevingsfarge 1 16 3 2" xfId="7307" xr:uid="{512485A4-7AC4-406B-81F3-DB6DC361ADC3}"/>
    <cellStyle name="20% - uthevingsfarge 1 16 4" xfId="10825" xr:uid="{854A04A7-9D1C-4D1E-A908-866C6CADEC65}"/>
    <cellStyle name="20% - uthevingsfarge 1 17" xfId="263" xr:uid="{2A29D583-8DB1-4259-9A3E-7746078F49F1}"/>
    <cellStyle name="20% - uthevingsfarge 1 17 2" xfId="264" xr:uid="{FB337905-6D89-4C6D-8E4F-5DD022326A3B}"/>
    <cellStyle name="20% - uthevingsfarge 1 17 2 2" xfId="5366" xr:uid="{345C3F01-2B11-42CA-AC80-DB94E7D522C0}"/>
    <cellStyle name="20% - uthevingsfarge 1 17 2 2 2" xfId="7999" xr:uid="{8093B696-2978-4A14-86C8-D1F2B3F5FD46}"/>
    <cellStyle name="20% - uthevingsfarge 1 17 2 3" xfId="10832" xr:uid="{43EF3359-66BF-4631-A99B-EB5281057398}"/>
    <cellStyle name="20% - uthevingsfarge 1 17 3" xfId="4633" xr:uid="{D3D9D633-3729-42F0-9DD2-B60BDC143D19}"/>
    <cellStyle name="20% - uthevingsfarge 1 17 3 2" xfId="7306" xr:uid="{55D07127-3115-45E2-82D9-8B6108592AA8}"/>
    <cellStyle name="20% - uthevingsfarge 1 17 4" xfId="10086" xr:uid="{31C53ACC-700B-4133-85BA-D5DEF695ACE6}"/>
    <cellStyle name="20% - uthevingsfarge 1 18" xfId="265" xr:uid="{880BFA91-4A2B-4776-B585-038B887A0177}"/>
    <cellStyle name="20% - uthevingsfarge 1 18 2" xfId="266" xr:uid="{F972F9D8-AFD9-473D-8911-7B583751DE79}"/>
    <cellStyle name="20% - uthevingsfarge 1 18 2 2" xfId="5367" xr:uid="{358BBDEF-1F41-4A18-ABA3-013CEC688340}"/>
    <cellStyle name="20% - uthevingsfarge 1 18 2 2 2" xfId="8000" xr:uid="{D6915C74-80DF-49C6-B5C8-0D3A66EF688A}"/>
    <cellStyle name="20% - uthevingsfarge 1 18 2 3" xfId="10828" xr:uid="{68EA7CF8-38CD-43A1-AE8E-6CBA62BFF123}"/>
    <cellStyle name="20% - uthevingsfarge 1 18 3" xfId="4632" xr:uid="{7ECF2AE0-3ECF-4622-B77D-78077FC06FF1}"/>
    <cellStyle name="20% - uthevingsfarge 1 18 3 2" xfId="7305" xr:uid="{11FDE860-31C1-4CA5-BF50-E830286EF424}"/>
    <cellStyle name="20% - uthevingsfarge 1 18 4" xfId="10827" xr:uid="{30A66AD6-6D75-4EEC-ACDF-50E70DF50787}"/>
    <cellStyle name="20% - uthevingsfarge 1 19" xfId="267" xr:uid="{5719A2FD-C71E-4CBE-837D-122A2DBA4CE6}"/>
    <cellStyle name="20% - uthevingsfarge 1 19 2" xfId="268" xr:uid="{3AE21032-9895-46FC-91EA-AD6D1A214594}"/>
    <cellStyle name="20% - uthevingsfarge 1 19 2 2" xfId="5368" xr:uid="{8CE63BEC-8F62-4473-9012-823D28987F5A}"/>
    <cellStyle name="20% - uthevingsfarge 1 19 2 2 2" xfId="8001" xr:uid="{7BFF7D46-DE41-44FB-9CA2-70C72968F952}"/>
    <cellStyle name="20% - uthevingsfarge 1 19 2 3" xfId="10411" xr:uid="{087763E3-FA00-45AA-811C-31CA9B6838F5}"/>
    <cellStyle name="20% - uthevingsfarge 1 19 3" xfId="4631" xr:uid="{28506BDF-C530-4939-939A-30C9FA7F929C}"/>
    <cellStyle name="20% - uthevingsfarge 1 19 3 2" xfId="7304" xr:uid="{02EE8EC8-901D-4F00-BE93-7181D6E6F4E8}"/>
    <cellStyle name="20% - uthevingsfarge 1 19 4" xfId="10562" xr:uid="{C89C218D-A599-4762-908F-6E1F2FB4A1EE}"/>
    <cellStyle name="20% - uthevingsfarge 1 2" xfId="178" xr:uid="{352EDF9F-C45D-47D4-9888-FA09CA6A5712}"/>
    <cellStyle name="20% - uthevingsfarge 1 2 2" xfId="269" xr:uid="{347DA23A-D133-4204-89B3-E1BBBE9E12F5}"/>
    <cellStyle name="20% - uthevingsfarge 1 2 2 2" xfId="5369" xr:uid="{21DC9175-35D1-464E-B1E3-F989439D3A9A}"/>
    <cellStyle name="20% - uthevingsfarge 1 2 2 2 2" xfId="8002" xr:uid="{03788CEF-C1D1-4055-87A7-D3B6B2828AB9}"/>
    <cellStyle name="20% - uthevingsfarge 1 2 2 3" xfId="10063" xr:uid="{2BC23BB6-35B5-4A00-9FB4-97343127DACD}"/>
    <cellStyle name="20% - uthevingsfarge 1 2 3" xfId="4630" xr:uid="{1FAA60D4-C826-4516-AD4D-7283CD9FF7B0}"/>
    <cellStyle name="20% - uthevingsfarge 1 2 3 2" xfId="7303" xr:uid="{CDD265EC-A00E-42D8-A879-CFEDB3DB8E19}"/>
    <cellStyle name="20% - uthevingsfarge 1 2 4" xfId="9972" xr:uid="{3F94AF70-9B3C-4CB8-93A5-28A25C98A15C}"/>
    <cellStyle name="20% - uthevingsfarge 1 20" xfId="270" xr:uid="{533E8474-0AAF-4D96-B833-6959C8E7C66E}"/>
    <cellStyle name="20% - uthevingsfarge 1 20 2" xfId="271" xr:uid="{167331BB-7DFF-46C6-BE48-4398079176DE}"/>
    <cellStyle name="20% - uthevingsfarge 1 20 2 2" xfId="5370" xr:uid="{4CE02FEE-E520-4CD8-9BF6-21D3C1ABB6C2}"/>
    <cellStyle name="20% - uthevingsfarge 1 20 2 2 2" xfId="8003" xr:uid="{790E0FF1-976F-4C76-9F55-F0EE4E98DE11}"/>
    <cellStyle name="20% - uthevingsfarge 1 20 2 3" xfId="10410" xr:uid="{02D6BADC-FD47-444B-8E56-ACE1E1A0ACAD}"/>
    <cellStyle name="20% - uthevingsfarge 1 20 3" xfId="4629" xr:uid="{5506AF9B-4F67-4CFD-BEDB-D7803AE84B05}"/>
    <cellStyle name="20% - uthevingsfarge 1 20 3 2" xfId="7302" xr:uid="{67563A72-9FF2-4559-83E6-3188035596B7}"/>
    <cellStyle name="20% - uthevingsfarge 1 20 4" xfId="10561" xr:uid="{9DA5DA82-95EB-478F-B478-E746D0D37BA0}"/>
    <cellStyle name="20% - uthevingsfarge 1 21" xfId="272" xr:uid="{B265FE1D-9AC8-427C-A6E6-E0AA097EAF87}"/>
    <cellStyle name="20% - uthevingsfarge 1 21 2" xfId="273" xr:uid="{07B023AA-37C1-4B3C-BE0E-DC322B3E0117}"/>
    <cellStyle name="20% - uthevingsfarge 1 21 2 2" xfId="5371" xr:uid="{8BAA389A-79CD-4DC1-8BE3-B90C0012F03F}"/>
    <cellStyle name="20% - uthevingsfarge 1 21 2 2 2" xfId="8004" xr:uid="{5E6E3F5B-6CB3-4156-968E-89879187B57E}"/>
    <cellStyle name="20% - uthevingsfarge 1 21 2 3" xfId="10062" xr:uid="{7711DB2D-3B81-4018-BB77-017F932DA5D0}"/>
    <cellStyle name="20% - uthevingsfarge 1 21 3" xfId="4628" xr:uid="{9F068373-5D0F-4B2B-BDE2-772EC63FCC9B}"/>
    <cellStyle name="20% - uthevingsfarge 1 21 3 2" xfId="7301" xr:uid="{BFB599E8-604D-457B-BA7D-C74F18073FF3}"/>
    <cellStyle name="20% - uthevingsfarge 1 21 4" xfId="9971" xr:uid="{35A7497F-BCF4-4AA0-A4FC-F92E98B3A1CF}"/>
    <cellStyle name="20% - uthevingsfarge 1 22" xfId="274" xr:uid="{45716701-CC6B-4686-B96F-CEC4EE10B5BE}"/>
    <cellStyle name="20% - uthevingsfarge 1 22 2" xfId="275" xr:uid="{561F9D33-9573-49C6-8EA7-E3ED2A95C5EE}"/>
    <cellStyle name="20% - uthevingsfarge 1 22 2 2" xfId="5372" xr:uid="{93E69DA2-1843-4467-87C0-37EA662E1EF1}"/>
    <cellStyle name="20% - uthevingsfarge 1 22 2 2 2" xfId="8005" xr:uid="{440886BD-F452-41E6-8C84-DD943FF84ABF}"/>
    <cellStyle name="20% - uthevingsfarge 1 22 2 3" xfId="10409" xr:uid="{D9CDDDE7-CF78-4AC1-920A-491FD65B7DAA}"/>
    <cellStyle name="20% - uthevingsfarge 1 22 3" xfId="4627" xr:uid="{2EE34593-7309-4B37-BCDD-B0F0979716E2}"/>
    <cellStyle name="20% - uthevingsfarge 1 22 3 2" xfId="7300" xr:uid="{770142B1-1E6E-4D98-85C6-55958859B49D}"/>
    <cellStyle name="20% - uthevingsfarge 1 22 4" xfId="10560" xr:uid="{521EA4AB-5B11-4198-83D9-22FA9359CD1C}"/>
    <cellStyle name="20% - uthevingsfarge 1 23" xfId="276" xr:uid="{8014BE61-2EDF-418A-9300-4536E05F0C34}"/>
    <cellStyle name="20% - uthevingsfarge 1 23 2" xfId="277" xr:uid="{09DAB74A-E8EA-4EBB-8F23-5D38D5B78BDB}"/>
    <cellStyle name="20% - uthevingsfarge 1 23 2 2" xfId="5373" xr:uid="{511EB94B-89A0-43A7-AD16-385029D32EA9}"/>
    <cellStyle name="20% - uthevingsfarge 1 23 2 2 2" xfId="8006" xr:uid="{A334163F-8715-460A-870F-D44F417A1E72}"/>
    <cellStyle name="20% - uthevingsfarge 1 23 2 3" xfId="10061" xr:uid="{A469AE37-2196-4A80-B09B-4C7F0FABB19C}"/>
    <cellStyle name="20% - uthevingsfarge 1 23 3" xfId="4626" xr:uid="{65EABA1E-30A8-4CF4-82F5-11A2173A7C91}"/>
    <cellStyle name="20% - uthevingsfarge 1 23 3 2" xfId="7299" xr:uid="{AD600ACA-DC0B-4753-8E15-AFDDA4FC6CB0}"/>
    <cellStyle name="20% - uthevingsfarge 1 23 4" xfId="9970" xr:uid="{D80EB6C1-FF73-4571-BBA0-B645ED26A85C}"/>
    <cellStyle name="20% - uthevingsfarge 1 24" xfId="278" xr:uid="{7DB815D8-FE57-4DA9-9F1A-03211A6E8FFF}"/>
    <cellStyle name="20% - uthevingsfarge 1 24 2" xfId="279" xr:uid="{F2D0EB28-17D6-4050-9C79-14DAAD797052}"/>
    <cellStyle name="20% - uthevingsfarge 1 24 2 2" xfId="5374" xr:uid="{12721284-9458-43A7-ACAF-3EFD70F4732E}"/>
    <cellStyle name="20% - uthevingsfarge 1 24 2 2 2" xfId="8007" xr:uid="{BA691C15-5432-4998-8580-83AA5C4ED488}"/>
    <cellStyle name="20% - uthevingsfarge 1 24 2 3" xfId="10408" xr:uid="{CF1DE1EE-1098-4E3F-A3B6-555C2E692C4C}"/>
    <cellStyle name="20% - uthevingsfarge 1 24 3" xfId="4625" xr:uid="{5E8858F4-89A3-4381-BAFC-BD4010161046}"/>
    <cellStyle name="20% - uthevingsfarge 1 24 3 2" xfId="7298" xr:uid="{C175CE43-5BF7-4DB5-8BF9-33115422D29F}"/>
    <cellStyle name="20% - uthevingsfarge 1 24 4" xfId="10559" xr:uid="{C8548A16-2171-4915-9C26-F5C1B2C077C8}"/>
    <cellStyle name="20% - uthevingsfarge 1 25" xfId="280" xr:uid="{A586E33B-221A-42FB-BD97-D8293CC8F5DF}"/>
    <cellStyle name="20% - uthevingsfarge 1 25 2" xfId="281" xr:uid="{85D30EE7-A652-4899-8318-B7C2773937E0}"/>
    <cellStyle name="20% - uthevingsfarge 1 25 2 2" xfId="5375" xr:uid="{E69BFA19-0A44-4E90-9693-37CB1BE153AB}"/>
    <cellStyle name="20% - uthevingsfarge 1 25 2 2 2" xfId="8008" xr:uid="{CB23CAB2-E7CF-4BD0-AF17-FC85C0C9C43E}"/>
    <cellStyle name="20% - uthevingsfarge 1 25 2 3" xfId="10060" xr:uid="{ABECF2CE-50DF-491D-8717-2E7801D1C9A5}"/>
    <cellStyle name="20% - uthevingsfarge 1 25 3" xfId="4624" xr:uid="{9E90DC9A-20A9-43DB-B789-80F0994BF5BE}"/>
    <cellStyle name="20% - uthevingsfarge 1 25 3 2" xfId="7297" xr:uid="{08AB3CF5-EAFE-4E0D-8092-5295F1FAF5F6}"/>
    <cellStyle name="20% - uthevingsfarge 1 25 4" xfId="9969" xr:uid="{643A6916-E82D-474C-AD74-DEB5F7E5F8A0}"/>
    <cellStyle name="20% - uthevingsfarge 1 26" xfId="282" xr:uid="{FC9D8185-44AD-456B-9658-57BF410CF6F2}"/>
    <cellStyle name="20% - uthevingsfarge 1 26 2" xfId="283" xr:uid="{C75BC83B-568A-456F-AF18-CF26322555D2}"/>
    <cellStyle name="20% - uthevingsfarge 1 26 2 2" xfId="5376" xr:uid="{32E4F62E-39A9-477C-83DB-41E0FDEB0125}"/>
    <cellStyle name="20% - uthevingsfarge 1 26 2 2 2" xfId="8009" xr:uid="{9BE1C523-EB3D-4EA4-900C-0E6371B7A3E1}"/>
    <cellStyle name="20% - uthevingsfarge 1 26 2 3" xfId="10407" xr:uid="{FC0858CA-334A-4567-9615-71994B759056}"/>
    <cellStyle name="20% - uthevingsfarge 1 26 3" xfId="4623" xr:uid="{F5D3515B-90BF-4983-832A-9813E29E9143}"/>
    <cellStyle name="20% - uthevingsfarge 1 26 3 2" xfId="7296" xr:uid="{A0F82E11-38F2-4E51-80D3-202DC18B0AA4}"/>
    <cellStyle name="20% - uthevingsfarge 1 26 4" xfId="10558" xr:uid="{016BC4C0-FC8B-455E-9828-C5A0A66EEFDA}"/>
    <cellStyle name="20% - uthevingsfarge 1 27" xfId="284" xr:uid="{97AA97C0-76E8-433F-874C-2EA190951E00}"/>
    <cellStyle name="20% - uthevingsfarge 1 27 2" xfId="285" xr:uid="{D18CFC89-9EC7-4C18-8610-A35EFDC4AB6E}"/>
    <cellStyle name="20% - uthevingsfarge 1 27 2 2" xfId="5377" xr:uid="{BB71FAA1-9541-43A2-8058-1E73662961BE}"/>
    <cellStyle name="20% - uthevingsfarge 1 27 2 2 2" xfId="8010" xr:uid="{3B3142D2-0FE6-465C-8002-95B710993C32}"/>
    <cellStyle name="20% - uthevingsfarge 1 27 2 3" xfId="10036" xr:uid="{E014C138-62D3-4CC4-9876-16CDF25CD643}"/>
    <cellStyle name="20% - uthevingsfarge 1 27 3" xfId="4622" xr:uid="{EB42AA24-7ED6-4A33-BC76-2957D6794F87}"/>
    <cellStyle name="20% - uthevingsfarge 1 27 3 2" xfId="7295" xr:uid="{8F25B6CD-0B43-4CA5-978E-A079D21EFAED}"/>
    <cellStyle name="20% - uthevingsfarge 1 27 4" xfId="9968" xr:uid="{AD57F49C-23E7-4119-A2CA-174BFFA7C427}"/>
    <cellStyle name="20% - uthevingsfarge 1 28" xfId="286" xr:uid="{234763A2-A8CF-40C9-B1CC-9BA77CDE27FC}"/>
    <cellStyle name="20% - uthevingsfarge 1 28 2" xfId="287" xr:uid="{A67376E8-CB39-44DC-9A37-812F8ACE0E08}"/>
    <cellStyle name="20% - uthevingsfarge 1 28 2 2" xfId="5378" xr:uid="{48B2FE81-4068-41D9-8459-0F0024E9A647}"/>
    <cellStyle name="20% - uthevingsfarge 1 28 2 2 2" xfId="8011" xr:uid="{AC1581FF-7C9F-4CC0-9571-30BC3953DD40}"/>
    <cellStyle name="20% - uthevingsfarge 1 28 2 3" xfId="10406" xr:uid="{C9497A3E-400E-4733-B3F2-FDE13A0BB5A1}"/>
    <cellStyle name="20% - uthevingsfarge 1 28 3" xfId="4621" xr:uid="{2D92EA33-4990-4153-AE76-BA433D158414}"/>
    <cellStyle name="20% - uthevingsfarge 1 28 3 2" xfId="7294" xr:uid="{210EA5AE-F9FF-43EE-ADC2-DAED579DC5F0}"/>
    <cellStyle name="20% - uthevingsfarge 1 28 4" xfId="10557" xr:uid="{EFA0C4CC-9671-4887-8066-ABCCB7618546}"/>
    <cellStyle name="20% - uthevingsfarge 1 29" xfId="288" xr:uid="{26713C92-1217-4488-ADDB-C6182CAA3F1F}"/>
    <cellStyle name="20% - uthevingsfarge 1 29 2" xfId="289" xr:uid="{428DCE90-C888-4446-B1A6-B544B1395CBC}"/>
    <cellStyle name="20% - uthevingsfarge 1 29 2 2" xfId="5379" xr:uid="{D4DDFBB7-C85D-4F1F-93F4-3562D44F0237}"/>
    <cellStyle name="20% - uthevingsfarge 1 29 2 2 2" xfId="8012" xr:uid="{8ACA59F2-CDA2-457D-8D24-3A4C734D413D}"/>
    <cellStyle name="20% - uthevingsfarge 1 29 2 3" xfId="9976" xr:uid="{AFCB271C-5580-4B70-9778-DAF1E80411E2}"/>
    <cellStyle name="20% - uthevingsfarge 1 29 3" xfId="4620" xr:uid="{6FAB7437-A737-4B41-90CF-BCD555DC520B}"/>
    <cellStyle name="20% - uthevingsfarge 1 29 3 2" xfId="7293" xr:uid="{5C3BD3B6-811F-404B-8547-4C0D716B7D97}"/>
    <cellStyle name="20% - uthevingsfarge 1 29 4" xfId="9967" xr:uid="{4433AEB2-AFD2-4831-8EFC-FF98ADC4E4A6}"/>
    <cellStyle name="20% - uthevingsfarge 1 3" xfId="290" xr:uid="{C21E94AC-2BFF-4898-835A-9C39DAF9256F}"/>
    <cellStyle name="20% - uthevingsfarge 1 3 2" xfId="291" xr:uid="{A00BF08A-43A0-4919-A191-0682BA1FB1B4}"/>
    <cellStyle name="20% - uthevingsfarge 1 3 2 2" xfId="5380" xr:uid="{CF839832-7112-4206-A3E1-C6182D7FE972}"/>
    <cellStyle name="20% - uthevingsfarge 1 3 2 2 2" xfId="8013" xr:uid="{DA70523B-B3B6-42FA-92D4-476FC2EE563E}"/>
    <cellStyle name="20% - uthevingsfarge 1 3 2 3" xfId="10405" xr:uid="{CBEDD668-5039-4163-9BEE-EC99464B4AC7}"/>
    <cellStyle name="20% - uthevingsfarge 1 3 3" xfId="4619" xr:uid="{1AC5F52D-7A81-4EC7-A34F-E575CD5816CE}"/>
    <cellStyle name="20% - uthevingsfarge 1 3 3 2" xfId="7292" xr:uid="{889E2CEC-98EB-4FC5-9565-FA381E4B5DE7}"/>
    <cellStyle name="20% - uthevingsfarge 1 3 4" xfId="10556" xr:uid="{96123AE0-1F6B-4EC3-B196-10AF7B8E9087}"/>
    <cellStyle name="20% - uthevingsfarge 1 30" xfId="292" xr:uid="{B009C5FD-DBB3-4816-8148-2B7ED48B5573}"/>
    <cellStyle name="20% - uthevingsfarge 1 30 2" xfId="293" xr:uid="{ADB5EAB9-7FB7-474F-9E36-A12B00F533B8}"/>
    <cellStyle name="20% - uthevingsfarge 1 30 2 2" xfId="5381" xr:uid="{B8A06887-2053-4B97-99F2-ED161C1C4701}"/>
    <cellStyle name="20% - uthevingsfarge 1 30 2 2 2" xfId="8014" xr:uid="{13A93999-EC72-4864-A203-90873E287195}"/>
    <cellStyle name="20% - uthevingsfarge 1 30 2 3" xfId="9977" xr:uid="{B966800A-84F9-4E1B-BBB9-196EA3D0A145}"/>
    <cellStyle name="20% - uthevingsfarge 1 30 3" xfId="4618" xr:uid="{D3943EA6-EF11-4FA8-8B15-E45CA3A0F034}"/>
    <cellStyle name="20% - uthevingsfarge 1 30 3 2" xfId="7291" xr:uid="{347516D5-3463-4B21-BE51-AA4F6DE8CAD3}"/>
    <cellStyle name="20% - uthevingsfarge 1 30 4" xfId="9966" xr:uid="{8282078D-8433-4711-9801-E5AE1A19544C}"/>
    <cellStyle name="20% - uthevingsfarge 1 31" xfId="294" xr:uid="{41AE2F7C-7971-4DA7-85CA-3B50EDC5D400}"/>
    <cellStyle name="20% - uthevingsfarge 1 31 2" xfId="295" xr:uid="{418A2F20-F1EB-41CA-B0EB-7D051CED20B2}"/>
    <cellStyle name="20% - uthevingsfarge 1 31 2 2" xfId="5382" xr:uid="{D2F462FC-6613-42CD-9B3B-979AF58547C7}"/>
    <cellStyle name="20% - uthevingsfarge 1 31 2 2 2" xfId="8015" xr:uid="{6578057B-A55B-417D-AE19-15417B7CE59F}"/>
    <cellStyle name="20% - uthevingsfarge 1 31 2 3" xfId="10404" xr:uid="{84394381-037F-4EBB-BCC0-F7465B1B701E}"/>
    <cellStyle name="20% - uthevingsfarge 1 31 3" xfId="4661" xr:uid="{1FB26E00-B4EE-4BF7-8D98-8548690853AC}"/>
    <cellStyle name="20% - uthevingsfarge 1 31 3 2" xfId="7314" xr:uid="{B8BC0270-B742-458E-8D25-12CF0C8DDD5A}"/>
    <cellStyle name="20% - uthevingsfarge 1 31 4" xfId="10555" xr:uid="{A9D49963-C9AE-474F-B909-DD414A4D9E6A}"/>
    <cellStyle name="20% - uthevingsfarge 1 32" xfId="296" xr:uid="{6151B433-AD34-43E4-89E3-B13D71B8AC3C}"/>
    <cellStyle name="20% - uthevingsfarge 1 32 2" xfId="297" xr:uid="{6C47DED8-976A-424A-B9F8-94B5074E907A}"/>
    <cellStyle name="20% - uthevingsfarge 1 32 2 2" xfId="5383" xr:uid="{D3AADB4D-4162-44A5-AC99-9FD9AC7C329A}"/>
    <cellStyle name="20% - uthevingsfarge 1 32 2 2 2" xfId="8016" xr:uid="{42222084-9487-4FCB-A95E-75FE91242375}"/>
    <cellStyle name="20% - uthevingsfarge 1 32 2 3" xfId="9978" xr:uid="{A087ACD5-9C4F-4E0A-B72E-5D061C7EA9E4}"/>
    <cellStyle name="20% - uthevingsfarge 1 32 3" xfId="4662" xr:uid="{2D874645-8FD7-4AEB-898E-B613AA6D952D}"/>
    <cellStyle name="20% - uthevingsfarge 1 32 3 2" xfId="7315" xr:uid="{43BB06C9-0324-43AD-BD6D-1D3690CF9CBC}"/>
    <cellStyle name="20% - uthevingsfarge 1 32 4" xfId="9965" xr:uid="{2EDBBADD-651B-42C2-A1EB-F875D00DD32B}"/>
    <cellStyle name="20% - uthevingsfarge 1 33" xfId="298" xr:uid="{810DCF84-14E9-4B40-A89D-26D48CA2C4B6}"/>
    <cellStyle name="20% - uthevingsfarge 1 33 2" xfId="299" xr:uid="{842DE283-6FB4-415F-9DE2-71A09AA898CE}"/>
    <cellStyle name="20% - uthevingsfarge 1 33 2 2" xfId="5384" xr:uid="{2571DAB8-F353-448B-9AE2-9DFF2A4091C6}"/>
    <cellStyle name="20% - uthevingsfarge 1 33 2 2 2" xfId="8017" xr:uid="{D5C25948-734D-4F72-8D59-63211D617421}"/>
    <cellStyle name="20% - uthevingsfarge 1 33 2 3" xfId="10403" xr:uid="{367D4413-ED72-498A-9E2F-6B92EF826D14}"/>
    <cellStyle name="20% - uthevingsfarge 1 33 3" xfId="4663" xr:uid="{A313068F-ECE8-4D88-B0C2-35FA2E9280CC}"/>
    <cellStyle name="20% - uthevingsfarge 1 33 3 2" xfId="7316" xr:uid="{87F14D56-4F82-435E-B71F-B235447FBBD9}"/>
    <cellStyle name="20% - uthevingsfarge 1 33 4" xfId="10554" xr:uid="{295F8EB5-B3E6-45A5-B4D0-A79886D7FDBF}"/>
    <cellStyle name="20% - uthevingsfarge 1 34" xfId="300" xr:uid="{051F1970-EB40-49CE-8E1D-E3C2DCD41037}"/>
    <cellStyle name="20% - uthevingsfarge 1 34 2" xfId="301" xr:uid="{A0161F66-7832-4094-BF1F-CCA94619739B}"/>
    <cellStyle name="20% - uthevingsfarge 1 34 2 2" xfId="5385" xr:uid="{44D57735-E9D8-4B58-8EB8-F486E27F21F6}"/>
    <cellStyle name="20% - uthevingsfarge 1 34 2 2 2" xfId="8018" xr:uid="{4AD06982-2385-4ECD-ADE4-F769FF29FC56}"/>
    <cellStyle name="20% - uthevingsfarge 1 34 2 3" xfId="10031" xr:uid="{4D334F06-1DB4-46E3-9519-95AD8752C807}"/>
    <cellStyle name="20% - uthevingsfarge 1 34 3" xfId="4664" xr:uid="{0577432F-C811-491B-993B-CD5ADE18FDBB}"/>
    <cellStyle name="20% - uthevingsfarge 1 34 3 2" xfId="7317" xr:uid="{72C9253C-2311-4274-B8F1-44FF7E521EC4}"/>
    <cellStyle name="20% - uthevingsfarge 1 34 4" xfId="9964" xr:uid="{FDDE7541-B05D-4375-90B1-EFC1684D75D5}"/>
    <cellStyle name="20% - uthevingsfarge 1 35" xfId="302" xr:uid="{EDED12B3-7B6A-4DB0-B2CB-882757E6A1FD}"/>
    <cellStyle name="20% - uthevingsfarge 1 35 2" xfId="303" xr:uid="{923B6C42-CF6F-4CEE-98AF-0157FD3A1773}"/>
    <cellStyle name="20% - uthevingsfarge 1 35 2 2" xfId="5386" xr:uid="{BC2D9120-7A1E-4119-8E3B-1F38583D5FE4}"/>
    <cellStyle name="20% - uthevingsfarge 1 35 2 2 2" xfId="8019" xr:uid="{8E8F9D6C-7989-4FC0-9183-FA5901CED28E}"/>
    <cellStyle name="20% - uthevingsfarge 1 35 2 3" xfId="10564" xr:uid="{5481CC07-7CA9-4BAC-8524-B14B968E07D9}"/>
    <cellStyle name="20% - uthevingsfarge 1 35 3" xfId="4665" xr:uid="{288F0AAA-0F89-45EA-AAE6-ED983ED482F9}"/>
    <cellStyle name="20% - uthevingsfarge 1 35 3 2" xfId="7318" xr:uid="{6738FA42-839E-4683-A535-383FD17DFDCB}"/>
    <cellStyle name="20% - uthevingsfarge 1 35 4" xfId="10655" xr:uid="{3B866332-0F82-4EBA-BEA1-B7B31D26FF70}"/>
    <cellStyle name="20% - uthevingsfarge 1 36" xfId="304" xr:uid="{E51ABA40-4DB9-4983-9CE9-56EBF5968734}"/>
    <cellStyle name="20% - uthevingsfarge 1 36 2" xfId="305" xr:uid="{BC80B606-4568-4701-B07A-F03B5F1B7713}"/>
    <cellStyle name="20% - uthevingsfarge 1 36 2 2" xfId="5387" xr:uid="{84516D45-2AA8-4779-A8A1-235E7B494C88}"/>
    <cellStyle name="20% - uthevingsfarge 1 36 2 2 2" xfId="8020" xr:uid="{046D4486-4AA3-4435-B87B-2C610C35C820}"/>
    <cellStyle name="20% - uthevingsfarge 1 36 2 3" xfId="10752" xr:uid="{CDFFB566-EDA1-4388-BDC3-82322ED561CF}"/>
    <cellStyle name="20% - uthevingsfarge 1 36 3" xfId="4666" xr:uid="{C4743D29-9C5F-44CB-B90B-9610F83A563A}"/>
    <cellStyle name="20% - uthevingsfarge 1 36 3 2" xfId="7319" xr:uid="{2AACFD1F-6029-4E12-86C4-B21CC12BD195}"/>
    <cellStyle name="20% - uthevingsfarge 1 36 4" xfId="9822" xr:uid="{E20EC749-9222-4501-AA4E-CE813E073176}"/>
    <cellStyle name="20% - uthevingsfarge 1 37" xfId="306" xr:uid="{4B2DAE0B-9802-47B7-A2FE-552BDA1CAF70}"/>
    <cellStyle name="20% - uthevingsfarge 1 37 2" xfId="307" xr:uid="{EE3A160B-6A51-46CD-9E64-88ADED60A3A4}"/>
    <cellStyle name="20% - uthevingsfarge 1 37 2 2" xfId="5388" xr:uid="{368EB6C8-EC5E-4164-BB13-AA6B64952E8B}"/>
    <cellStyle name="20% - uthevingsfarge 1 37 2 2 2" xfId="8021" xr:uid="{DEEC7470-A967-4DE7-8EB1-705F6BD07E56}"/>
    <cellStyle name="20% - uthevingsfarge 1 37 2 3" xfId="9821" xr:uid="{44883705-3234-47ED-953B-94B118BD222D}"/>
    <cellStyle name="20% - uthevingsfarge 1 37 3" xfId="4667" xr:uid="{06B7F604-E5F8-4294-8280-9923081B4158}"/>
    <cellStyle name="20% - uthevingsfarge 1 37 3 2" xfId="7320" xr:uid="{6BA3354B-D9C3-46D3-8108-B6FD1BAA0A0A}"/>
    <cellStyle name="20% - uthevingsfarge 1 37 4" xfId="9820" xr:uid="{04B8579B-E93F-4E72-ADDB-0245D70ED064}"/>
    <cellStyle name="20% - uthevingsfarge 1 38" xfId="308" xr:uid="{46E113F9-665C-46A5-9E7E-26CD7BBA87CE}"/>
    <cellStyle name="20% - uthevingsfarge 1 38 2" xfId="309" xr:uid="{6BA35C13-83AC-408B-9C43-B7231B1610D1}"/>
    <cellStyle name="20% - uthevingsfarge 1 38 2 2" xfId="5389" xr:uid="{4EFB6DBD-A7B6-41AA-BED6-6FD7E6FF2FB8}"/>
    <cellStyle name="20% - uthevingsfarge 1 38 2 2 2" xfId="8022" xr:uid="{334626E3-FEF0-4A02-89A7-90E5F3B3C3D2}"/>
    <cellStyle name="20% - uthevingsfarge 1 38 2 3" xfId="9819" xr:uid="{90883D8D-665C-4392-9EAD-E7CE0AE38B5F}"/>
    <cellStyle name="20% - uthevingsfarge 1 38 3" xfId="4668" xr:uid="{549C49AC-DE05-440E-A930-7E0251EF76AA}"/>
    <cellStyle name="20% - uthevingsfarge 1 38 3 2" xfId="7321" xr:uid="{44FCC004-5EFE-43D6-A4DD-E5E83232C662}"/>
    <cellStyle name="20% - uthevingsfarge 1 38 4" xfId="10096" xr:uid="{A83D77FE-7182-433D-B1BE-2633789FB04D}"/>
    <cellStyle name="20% - uthevingsfarge 1 39" xfId="310" xr:uid="{828787A9-B7A8-4F06-8848-869D0B33E334}"/>
    <cellStyle name="20% - uthevingsfarge 1 39 2" xfId="311" xr:uid="{F3280F0B-F189-487E-925E-E5CEBC42D2E5}"/>
    <cellStyle name="20% - uthevingsfarge 1 39 2 2" xfId="5390" xr:uid="{F6D297CF-9D59-4BD1-9FC7-2DCBA83E85A6}"/>
    <cellStyle name="20% - uthevingsfarge 1 39 2 2 2" xfId="8023" xr:uid="{AEB91B23-FFA1-4719-9E62-C18AEBB23C33}"/>
    <cellStyle name="20% - uthevingsfarge 1 39 2 3" xfId="9818" xr:uid="{4C4FB138-89AF-4DFA-BBA0-59E0FE9041EC}"/>
    <cellStyle name="20% - uthevingsfarge 1 39 3" xfId="4669" xr:uid="{5DE0017D-DF53-4003-B993-780449B1849C}"/>
    <cellStyle name="20% - uthevingsfarge 1 39 3 2" xfId="7322" xr:uid="{25C6CA75-DF55-4CA7-9590-7B1437DB20BF}"/>
    <cellStyle name="20% - uthevingsfarge 1 39 4" xfId="9328" xr:uid="{74E57C3D-8C21-4CB3-B42C-DA363DEDB5B1}"/>
    <cellStyle name="20% - uthevingsfarge 1 4" xfId="312" xr:uid="{0B14BD6C-7CB1-47DB-8F09-3EB86A35A1F9}"/>
    <cellStyle name="20% - uthevingsfarge 1 4 2" xfId="313" xr:uid="{5CCA0D36-B26B-4E57-9DC7-01E0AAF1AE36}"/>
    <cellStyle name="20% - uthevingsfarge 1 4 2 2" xfId="5391" xr:uid="{F088AB11-2AEB-47AD-A86E-C38B668F9B36}"/>
    <cellStyle name="20% - uthevingsfarge 1 4 2 2 2" xfId="8024" xr:uid="{5AAC1EB4-6B37-4708-8E6F-CA632DDD4E6D}"/>
    <cellStyle name="20% - uthevingsfarge 1 4 2 3" xfId="9817" xr:uid="{62920031-6D61-458E-A6EC-4185F55172E3}"/>
    <cellStyle name="20% - uthevingsfarge 1 4 3" xfId="4670" xr:uid="{49B5CA58-CCF6-4AA0-8A8B-E23AC991DFB5}"/>
    <cellStyle name="20% - uthevingsfarge 1 4 3 2" xfId="7323" xr:uid="{EDD2C7D5-5D27-4E99-9F34-32306A5B63C8}"/>
    <cellStyle name="20% - uthevingsfarge 1 4 4" xfId="9816" xr:uid="{52B96824-559F-4F73-AC39-048FC0734328}"/>
    <cellStyle name="20% - uthevingsfarge 1 40" xfId="314" xr:uid="{853F0301-36E9-4A28-ADE2-5251ADD191F8}"/>
    <cellStyle name="20% - uthevingsfarge 1 40 2" xfId="315" xr:uid="{C18EBC0B-9DDC-472A-B197-24C43235E8BC}"/>
    <cellStyle name="20% - uthevingsfarge 1 40 2 2" xfId="5392" xr:uid="{B5DBCFE1-0555-4EAF-B100-6A004229CABB}"/>
    <cellStyle name="20% - uthevingsfarge 1 40 2 2 2" xfId="8025" xr:uid="{83C35074-2CAF-45BF-83CD-F75B681E5AB7}"/>
    <cellStyle name="20% - uthevingsfarge 1 40 2 3" xfId="9815" xr:uid="{DA3EA7F0-EA6C-43A5-8B04-F51FC3EF82FD}"/>
    <cellStyle name="20% - uthevingsfarge 1 40 3" xfId="4671" xr:uid="{DF0009FD-D131-480C-9F88-2203B6054B48}"/>
    <cellStyle name="20% - uthevingsfarge 1 40 3 2" xfId="7324" xr:uid="{68641A76-6C81-466A-AA41-8FFEC2A3D181}"/>
    <cellStyle name="20% - uthevingsfarge 1 40 4" xfId="9814" xr:uid="{75407698-6244-45FF-A6A6-3CEB213D70A9}"/>
    <cellStyle name="20% - uthevingsfarge 1 41" xfId="316" xr:uid="{01E5AF25-1D49-4762-B99B-3399D34DF79D}"/>
    <cellStyle name="20% - uthevingsfarge 1 41 2" xfId="317" xr:uid="{07FCF3F3-DC32-47D2-9356-520402949414}"/>
    <cellStyle name="20% - uthevingsfarge 1 41 2 2" xfId="5393" xr:uid="{AC9B5CCD-308B-4215-ADC1-3C33A2CE7422}"/>
    <cellStyle name="20% - uthevingsfarge 1 41 2 2 2" xfId="8026" xr:uid="{1124D2A3-937C-40DD-B880-1D90EF80A96B}"/>
    <cellStyle name="20% - uthevingsfarge 1 41 2 3" xfId="10094" xr:uid="{7F28E602-F5A7-4594-A73E-020DDB44936C}"/>
    <cellStyle name="20% - uthevingsfarge 1 41 3" xfId="4672" xr:uid="{10C4905C-8799-42E8-922E-6EF505550017}"/>
    <cellStyle name="20% - uthevingsfarge 1 41 3 2" xfId="7325" xr:uid="{78F454F1-0F17-4DA3-A001-212F8595A732}"/>
    <cellStyle name="20% - uthevingsfarge 1 41 4" xfId="10234" xr:uid="{AABC8880-F5CA-42D9-B45B-D5D3E3F9E47B}"/>
    <cellStyle name="20% - uthevingsfarge 1 42" xfId="318" xr:uid="{FC0C9740-5A90-47CA-8346-AFE751F42C0F}"/>
    <cellStyle name="20% - uthevingsfarge 1 42 2" xfId="319" xr:uid="{ACB4882A-1E25-4435-AD3F-656B2574F3F6}"/>
    <cellStyle name="20% - uthevingsfarge 1 42 2 2" xfId="5394" xr:uid="{3FB92371-AD3A-425E-942F-B9DEA314CDEB}"/>
    <cellStyle name="20% - uthevingsfarge 1 42 2 2 2" xfId="8027" xr:uid="{F4AD9F40-54D8-4748-B3CD-04BCB166A04E}"/>
    <cellStyle name="20% - uthevingsfarge 1 42 2 3" xfId="10112" xr:uid="{323933D8-F299-4D02-90E0-48187CF7F116}"/>
    <cellStyle name="20% - uthevingsfarge 1 42 3" xfId="4673" xr:uid="{9AFDC42F-7CF8-42E7-84E3-BC1F567EB613}"/>
    <cellStyle name="20% - uthevingsfarge 1 42 3 2" xfId="7326" xr:uid="{5C3BCA75-7D0C-4F68-AF98-6324E70017D9}"/>
    <cellStyle name="20% - uthevingsfarge 1 42 4" xfId="10099" xr:uid="{211C639A-CD92-49D7-8A88-ECCE19F1F8CA}"/>
    <cellStyle name="20% - uthevingsfarge 1 43" xfId="320" xr:uid="{4BE2781B-CDED-4262-AC16-29383C277274}"/>
    <cellStyle name="20% - uthevingsfarge 1 43 2" xfId="321" xr:uid="{78C35A24-68CE-45F8-86E1-6B73075B1BE9}"/>
    <cellStyle name="20% - uthevingsfarge 1 43 2 2" xfId="5395" xr:uid="{E6BC1315-F902-4932-8EE2-94635EBB8D9F}"/>
    <cellStyle name="20% - uthevingsfarge 1 43 2 2 2" xfId="8028" xr:uid="{6FADD210-3AA8-48E5-A3DF-3EDAA364CC0D}"/>
    <cellStyle name="20% - uthevingsfarge 1 43 2 3" xfId="9813" xr:uid="{804F2A48-5DE6-4470-AD83-C491DE9D3747}"/>
    <cellStyle name="20% - uthevingsfarge 1 43 3" xfId="4674" xr:uid="{7BE77A29-CC1A-485E-8B8C-4604C481FF05}"/>
    <cellStyle name="20% - uthevingsfarge 1 43 3 2" xfId="7327" xr:uid="{670E734B-D9C7-4038-94F5-37DC9B2CCB42}"/>
    <cellStyle name="20% - uthevingsfarge 1 43 4" xfId="9812" xr:uid="{16E5AA88-A5E8-490F-A779-9A9FF78534DB}"/>
    <cellStyle name="20% - uthevingsfarge 1 44" xfId="322" xr:uid="{4FF2D2E2-6CEF-4E13-B594-FAD109AF9893}"/>
    <cellStyle name="20% - uthevingsfarge 1 44 2" xfId="323" xr:uid="{DF3C455B-7FD1-4124-8DF7-AFFE7CFB03E9}"/>
    <cellStyle name="20% - uthevingsfarge 1 44 2 2" xfId="5396" xr:uid="{D87359E2-435F-49B1-8021-E49CBF8D348C}"/>
    <cellStyle name="20% - uthevingsfarge 1 44 2 2 2" xfId="8029" xr:uid="{8DA26ADF-AD06-4BA3-84FB-0314C9B78BF2}"/>
    <cellStyle name="20% - uthevingsfarge 1 44 2 3" xfId="9811" xr:uid="{76ABFCC5-FE98-49F5-93C4-920D57FCE49C}"/>
    <cellStyle name="20% - uthevingsfarge 1 44 3" xfId="4675" xr:uid="{0A908319-00D8-49C6-B7A6-699AE012D730}"/>
    <cellStyle name="20% - uthevingsfarge 1 44 3 2" xfId="7328" xr:uid="{8F79F72E-F376-4A3C-B272-1310CFBB06F3}"/>
    <cellStyle name="20% - uthevingsfarge 1 44 4" xfId="9810" xr:uid="{5F4324F9-79CD-4610-8AB9-BC68B4979ADA}"/>
    <cellStyle name="20% - uthevingsfarge 1 45" xfId="324" xr:uid="{DA2322E7-C624-42C3-AD9D-CB9BA02A9985}"/>
    <cellStyle name="20% - uthevingsfarge 1 45 2" xfId="325" xr:uid="{DA959A23-27B3-4D8B-BB06-FB11F9D6F1B2}"/>
    <cellStyle name="20% - uthevingsfarge 1 45 2 2" xfId="5397" xr:uid="{74CCA20C-E267-4020-8965-EA60078EA956}"/>
    <cellStyle name="20% - uthevingsfarge 1 45 2 2 2" xfId="8030" xr:uid="{B5D7011A-70DE-4E96-B812-A1A2E6BA61D8}"/>
    <cellStyle name="20% - uthevingsfarge 1 45 2 3" xfId="9809" xr:uid="{43E924C2-485C-4D58-B35F-3564BE649B19}"/>
    <cellStyle name="20% - uthevingsfarge 1 45 3" xfId="4676" xr:uid="{8F45BE33-F18A-4ECD-A6EB-3497F9AA1A62}"/>
    <cellStyle name="20% - uthevingsfarge 1 45 3 2" xfId="7329" xr:uid="{A4F67127-DF27-4694-9805-0EA436AAEEEE}"/>
    <cellStyle name="20% - uthevingsfarge 1 45 4" xfId="9808" xr:uid="{4B0216E2-E1EA-404E-893E-48879EE0F758}"/>
    <cellStyle name="20% - uthevingsfarge 1 46" xfId="326" xr:uid="{0D03ECD0-796C-43D6-8417-C6CD77231BE5}"/>
    <cellStyle name="20% - uthevingsfarge 1 46 2" xfId="327" xr:uid="{8297FBDC-98A4-447C-8DDB-28353B383491}"/>
    <cellStyle name="20% - uthevingsfarge 1 46 2 2" xfId="5398" xr:uid="{6BD1B4D0-A971-4F4B-A038-4F7011700729}"/>
    <cellStyle name="20% - uthevingsfarge 1 46 2 2 2" xfId="8031" xr:uid="{97F8A846-690A-45F1-9999-313BB84A85D6}"/>
    <cellStyle name="20% - uthevingsfarge 1 46 2 3" xfId="9807" xr:uid="{E2C485ED-7F4F-4059-8014-EDA6D123CA5C}"/>
    <cellStyle name="20% - uthevingsfarge 1 46 3" xfId="4677" xr:uid="{A24C47F9-D4AA-4BE1-BDA3-235F16A0573B}"/>
    <cellStyle name="20% - uthevingsfarge 1 46 3 2" xfId="7330" xr:uid="{44FCECEF-93FA-4F23-AD24-C8B3FD389D76}"/>
    <cellStyle name="20% - uthevingsfarge 1 46 4" xfId="9806" xr:uid="{233835AE-DBB8-4CE7-9159-B8D9933153B8}"/>
    <cellStyle name="20% - uthevingsfarge 1 47" xfId="328" xr:uid="{84FD5E0B-E1DD-484D-98E0-5C89AC9DA278}"/>
    <cellStyle name="20% - uthevingsfarge 1 47 2" xfId="329" xr:uid="{DF0D66A0-9E7F-43F6-B235-89D19505DF21}"/>
    <cellStyle name="20% - uthevingsfarge 1 47 2 2" xfId="5399" xr:uid="{81BE30FC-6952-4561-8EB1-5E6B319E9E21}"/>
    <cellStyle name="20% - uthevingsfarge 1 47 2 2 2" xfId="8032" xr:uid="{8D91D05C-77F7-44C1-B161-B21B64005A96}"/>
    <cellStyle name="20% - uthevingsfarge 1 47 2 3" xfId="10232" xr:uid="{5C86BE9C-43D0-4C51-9205-B9BB074BCA97}"/>
    <cellStyle name="20% - uthevingsfarge 1 47 3" xfId="4678" xr:uid="{58B6BD0E-196D-49D5-BFF4-67DDBE700057}"/>
    <cellStyle name="20% - uthevingsfarge 1 47 3 2" xfId="7331" xr:uid="{0CB49243-29FC-4C7A-8308-F942B9FBD3C7}"/>
    <cellStyle name="20% - uthevingsfarge 1 47 4" xfId="10751" xr:uid="{D180AA11-696B-41A7-808B-B9EB6A3BA11A}"/>
    <cellStyle name="20% - uthevingsfarge 1 48" xfId="330" xr:uid="{0CD2F9B8-5559-4C00-924A-FFD80A3FE1FD}"/>
    <cellStyle name="20% - uthevingsfarge 1 48 2" xfId="331" xr:uid="{7BE67B7D-99D3-42F2-A094-9168A9773265}"/>
    <cellStyle name="20% - uthevingsfarge 1 48 2 2" xfId="5400" xr:uid="{AA515B8E-6B4E-4161-9798-A3296976A13D}"/>
    <cellStyle name="20% - uthevingsfarge 1 48 2 2 2" xfId="8033" xr:uid="{8F59D83C-2CA9-46A9-963C-28750233B78E}"/>
    <cellStyle name="20% - uthevingsfarge 1 48 2 3" xfId="10098" xr:uid="{FD743093-4199-4757-A2A4-4CFA668E9A89}"/>
    <cellStyle name="20% - uthevingsfarge 1 48 3" xfId="4679" xr:uid="{BAE7213C-5EFA-4C6F-99D7-FA165624A7DD}"/>
    <cellStyle name="20% - uthevingsfarge 1 48 3 2" xfId="7332" xr:uid="{689CDA0C-5629-469E-B73C-58B99DF3FA47}"/>
    <cellStyle name="20% - uthevingsfarge 1 48 4" xfId="10343" xr:uid="{12A22577-ABA1-4368-AF27-2600C22D7BD3}"/>
    <cellStyle name="20% - uthevingsfarge 1 49" xfId="332" xr:uid="{A99E9FD6-5F7F-4F86-A8E1-EDB2555A0F69}"/>
    <cellStyle name="20% - uthevingsfarge 1 49 2" xfId="333" xr:uid="{2DD9ACF7-DCEA-4EB2-BFF0-9660DC53A612}"/>
    <cellStyle name="20% - uthevingsfarge 1 49 2 2" xfId="5401" xr:uid="{E854FE90-9B71-496E-B53A-F46A143D9926}"/>
    <cellStyle name="20% - uthevingsfarge 1 49 2 2 2" xfId="8034" xr:uid="{FECD7F32-8AD5-4DC9-8068-B2C5A2DB928E}"/>
    <cellStyle name="20% - uthevingsfarge 1 49 2 3" xfId="9805" xr:uid="{BC51A4CE-8AE7-4E0B-8C12-A12590F08755}"/>
    <cellStyle name="20% - uthevingsfarge 1 49 3" xfId="4680" xr:uid="{9FC330D7-4C25-4F50-8CBF-D10FDAB4AEF4}"/>
    <cellStyle name="20% - uthevingsfarge 1 49 3 2" xfId="7333" xr:uid="{60D66AF0-E585-4087-A79C-DD0FB7A76352}"/>
    <cellStyle name="20% - uthevingsfarge 1 49 4" xfId="9804" xr:uid="{B854DFFD-A535-4140-A25F-21D46096A014}"/>
    <cellStyle name="20% - uthevingsfarge 1 5" xfId="334" xr:uid="{5FCAAE10-4046-4F48-99D3-9B7A1C929712}"/>
    <cellStyle name="20% - uthevingsfarge 1 5 2" xfId="335" xr:uid="{528034AB-37CC-4B94-AFD7-F7A99A9D01C8}"/>
    <cellStyle name="20% - uthevingsfarge 1 5 2 2" xfId="5402" xr:uid="{4020C028-AEDF-4CE6-B830-3BC89638383E}"/>
    <cellStyle name="20% - uthevingsfarge 1 5 2 2 2" xfId="8035" xr:uid="{53E2D893-E6AB-4F81-B599-3BAB0952AB11}"/>
    <cellStyle name="20% - uthevingsfarge 1 5 2 3" xfId="9803" xr:uid="{50141E10-BE95-421D-8EE0-64EBD33D8084}"/>
    <cellStyle name="20% - uthevingsfarge 1 5 3" xfId="4681" xr:uid="{7A50191F-047B-4E34-B083-A8FDCA35B1CC}"/>
    <cellStyle name="20% - uthevingsfarge 1 5 3 2" xfId="7334" xr:uid="{C42F0D7E-4C92-47FF-9F69-7B5132DC6335}"/>
    <cellStyle name="20% - uthevingsfarge 1 5 4" xfId="9802" xr:uid="{9A734B9A-400C-4151-9471-EC00966F3D90}"/>
    <cellStyle name="20% - uthevingsfarge 1 50" xfId="336" xr:uid="{2AF0A726-1438-4097-B0BB-7504776EE29F}"/>
    <cellStyle name="20% - uthevingsfarge 1 50 2" xfId="337" xr:uid="{70EE0140-7FD0-495E-8C68-85FF80F0B63A}"/>
    <cellStyle name="20% - uthevingsfarge 1 50 2 2" xfId="5403" xr:uid="{85D0F5CF-5F8D-4A19-95AB-BDFAD64DE690}"/>
    <cellStyle name="20% - uthevingsfarge 1 50 2 2 2" xfId="8036" xr:uid="{421EC805-0D86-46C4-9433-AB0E334378D9}"/>
    <cellStyle name="20% - uthevingsfarge 1 50 2 3" xfId="9801" xr:uid="{EE287106-B307-42FD-87D5-A264D70C4888}"/>
    <cellStyle name="20% - uthevingsfarge 1 50 3" xfId="4682" xr:uid="{29FF212A-F5DA-4685-A7A3-80C508D106AB}"/>
    <cellStyle name="20% - uthevingsfarge 1 50 3 2" xfId="7335" xr:uid="{10CE99B8-C857-4BDF-8007-B26E57FBC612}"/>
    <cellStyle name="20% - uthevingsfarge 1 50 4" xfId="9800" xr:uid="{13B3EAC7-458F-4A33-9A9A-7A4A3ED28404}"/>
    <cellStyle name="20% - uthevingsfarge 1 51" xfId="338" xr:uid="{5C647BA7-43A4-4C8B-B3B0-733BF557607D}"/>
    <cellStyle name="20% - uthevingsfarge 1 51 2" xfId="339" xr:uid="{2B857E43-5AEF-4C8D-82CF-44378B6F8E3E}"/>
    <cellStyle name="20% - uthevingsfarge 1 51 2 2" xfId="5404" xr:uid="{8CF30DEC-6EAD-456A-83BD-21001A400FB1}"/>
    <cellStyle name="20% - uthevingsfarge 1 51 2 2 2" xfId="8037" xr:uid="{43E35022-0ECD-43B1-9D20-94985897D550}"/>
    <cellStyle name="20% - uthevingsfarge 1 51 2 3" xfId="9799" xr:uid="{414AFC04-D2F7-4946-9947-0487B3E944B6}"/>
    <cellStyle name="20% - uthevingsfarge 1 51 3" xfId="4683" xr:uid="{F228E360-9FD9-4107-B96C-184ABB63E321}"/>
    <cellStyle name="20% - uthevingsfarge 1 51 3 2" xfId="7336" xr:uid="{E64DE5F4-9CBD-4A40-82C9-199184685A9A}"/>
    <cellStyle name="20% - uthevingsfarge 1 51 4" xfId="10066" xr:uid="{A3848229-15B4-40E7-A4DC-8F903028047D}"/>
    <cellStyle name="20% - uthevingsfarge 1 52" xfId="340" xr:uid="{13540298-5368-4C8B-A09A-3CAA21A0E202}"/>
    <cellStyle name="20% - uthevingsfarge 1 52 2" xfId="341" xr:uid="{E15238F4-19FD-425B-860E-BA60A50CB81B}"/>
    <cellStyle name="20% - uthevingsfarge 1 52 2 2" xfId="5405" xr:uid="{B767908F-FC3A-45EF-B64C-C551C5AE5A1E}"/>
    <cellStyle name="20% - uthevingsfarge 1 52 2 2 2" xfId="8038" xr:uid="{552394F8-B221-419C-A85A-071C37AC4CB6}"/>
    <cellStyle name="20% - uthevingsfarge 1 52 2 3" xfId="10565" xr:uid="{43D63166-19F4-4A4A-8551-F3E300B1A026}"/>
    <cellStyle name="20% - uthevingsfarge 1 52 3" xfId="4684" xr:uid="{CE058105-AA60-4F3E-9DB2-BF2DF33B12BC}"/>
    <cellStyle name="20% - uthevingsfarge 1 52 3 2" xfId="7337" xr:uid="{59B21FD5-93FA-4EEC-9A5E-A2920F343406}"/>
    <cellStyle name="20% - uthevingsfarge 1 52 4" xfId="10656" xr:uid="{A6CF50B8-2BB1-46BD-A8E5-29640510385B}"/>
    <cellStyle name="20% - uthevingsfarge 1 53" xfId="342" xr:uid="{9EB2550B-E98B-4688-A0E9-4ABEC5EBEC83}"/>
    <cellStyle name="20% - uthevingsfarge 1 53 2" xfId="343" xr:uid="{CBF5958A-CF9B-4DE6-9F36-BD7489EA5A37}"/>
    <cellStyle name="20% - uthevingsfarge 1 53 2 2" xfId="5406" xr:uid="{46AAD951-250F-4568-9B87-759CC0DB2060}"/>
    <cellStyle name="20% - uthevingsfarge 1 53 2 2 2" xfId="8039" xr:uid="{79C44CC8-4656-4252-B734-EE428312A97C}"/>
    <cellStyle name="20% - uthevingsfarge 1 53 2 3" xfId="10097" xr:uid="{2401A5B1-F98E-4E79-B086-4AE20BF3B397}"/>
    <cellStyle name="20% - uthevingsfarge 1 53 3" xfId="4685" xr:uid="{12EC0AA9-F55C-41EF-9BF8-6500F64A370A}"/>
    <cellStyle name="20% - uthevingsfarge 1 53 3 2" xfId="7338" xr:uid="{3EC3AAE1-F3EB-4098-86A4-2C212C5399D3}"/>
    <cellStyle name="20% - uthevingsfarge 1 53 4" xfId="10342" xr:uid="{44C3EB98-7373-4101-921E-A8E27466905D}"/>
    <cellStyle name="20% - uthevingsfarge 1 54" xfId="344" xr:uid="{26F9352A-A07D-400C-B5C4-3CB46FCEEED2}"/>
    <cellStyle name="20% - uthevingsfarge 1 54 2" xfId="345" xr:uid="{7E1DEED9-E5D8-4758-B488-4C1F3AA48361}"/>
    <cellStyle name="20% - uthevingsfarge 1 54 2 2" xfId="5407" xr:uid="{A980EA74-D069-455D-91B8-040E9131610E}"/>
    <cellStyle name="20% - uthevingsfarge 1 54 2 2 2" xfId="8040" xr:uid="{8CDA1B91-BAD6-4D49-A153-4ECFBD00F9C6}"/>
    <cellStyle name="20% - uthevingsfarge 1 54 2 3" xfId="9798" xr:uid="{CFCF1C9C-D8B3-41F0-B568-63D3DAA56ED5}"/>
    <cellStyle name="20% - uthevingsfarge 1 54 3" xfId="4686" xr:uid="{A02C94C4-3467-4C75-9C84-874C88E77060}"/>
    <cellStyle name="20% - uthevingsfarge 1 54 3 2" xfId="7339" xr:uid="{B6F0C762-DC46-40E5-B767-A2EA84E49CF2}"/>
    <cellStyle name="20% - uthevingsfarge 1 54 4" xfId="9797" xr:uid="{E3C9F49C-5DB9-4B2A-8BED-ACDFED97C819}"/>
    <cellStyle name="20% - uthevingsfarge 1 55" xfId="346" xr:uid="{4CD23E7A-3BE8-4B2A-A02E-E1127BD1F783}"/>
    <cellStyle name="20% - uthevingsfarge 1 55 2" xfId="347" xr:uid="{F35945EB-11DB-4733-8A2B-EFA508C37988}"/>
    <cellStyle name="20% - uthevingsfarge 1 55 2 2" xfId="5408" xr:uid="{F50E2394-5827-4F27-9D16-982C911599C2}"/>
    <cellStyle name="20% - uthevingsfarge 1 55 2 2 2" xfId="8041" xr:uid="{C45417AD-01E8-400A-AA01-EC67A7470705}"/>
    <cellStyle name="20% - uthevingsfarge 1 55 2 3" xfId="9796" xr:uid="{3B0D5E38-BD7D-4A5A-A39B-203281BA0385}"/>
    <cellStyle name="20% - uthevingsfarge 1 55 3" xfId="4687" xr:uid="{FA7EE66E-C85F-4A99-84B7-F2C843FA7B68}"/>
    <cellStyle name="20% - uthevingsfarge 1 55 3 2" xfId="7340" xr:uid="{1C2EDCF5-2FD0-4476-AF91-4F2E9A357FA6}"/>
    <cellStyle name="20% - uthevingsfarge 1 55 4" xfId="9795" xr:uid="{C5C703F1-DFD0-4D2F-908C-C16A3AB73D0E}"/>
    <cellStyle name="20% - uthevingsfarge 1 56" xfId="348" xr:uid="{3B838D15-7F2D-45EC-BFDF-F844BFC850EA}"/>
    <cellStyle name="20% - uthevingsfarge 1 56 2" xfId="349" xr:uid="{E3824C2F-AAA5-45B4-BC7B-F7C3AD2DB4D4}"/>
    <cellStyle name="20% - uthevingsfarge 1 56 2 2" xfId="5409" xr:uid="{E738A6AF-CE92-4EC0-8C91-C793D4A1639B}"/>
    <cellStyle name="20% - uthevingsfarge 1 56 2 2 2" xfId="8042" xr:uid="{D39CE2D7-0E9B-4304-8313-3BC33BABAF8A}"/>
    <cellStyle name="20% - uthevingsfarge 1 56 2 3" xfId="9794" xr:uid="{04A28A5C-B9B5-4436-9019-6F51C58D8BC3}"/>
    <cellStyle name="20% - uthevingsfarge 1 56 3" xfId="4688" xr:uid="{6264981F-3279-47A3-A979-8EA621D5E345}"/>
    <cellStyle name="20% - uthevingsfarge 1 56 3 2" xfId="7341" xr:uid="{29D2603D-0626-44B3-931A-2525FE3749A3}"/>
    <cellStyle name="20% - uthevingsfarge 1 56 4" xfId="9793" xr:uid="{249C06F2-75FB-4ABD-B4F3-CFE2D8314566}"/>
    <cellStyle name="20% - uthevingsfarge 1 57" xfId="350" xr:uid="{A9EDDB3B-3F72-468F-A1D8-DF4701A6D287}"/>
    <cellStyle name="20% - uthevingsfarge 1 57 2" xfId="351" xr:uid="{F790962D-74EE-468F-884B-7D21480A5196}"/>
    <cellStyle name="20% - uthevingsfarge 1 57 2 2" xfId="5410" xr:uid="{5D92AE76-F53C-49E8-8225-5740C671A3F0}"/>
    <cellStyle name="20% - uthevingsfarge 1 57 2 2 2" xfId="8043" xr:uid="{ABF078CD-207B-4BED-BC87-FEB1271191B4}"/>
    <cellStyle name="20% - uthevingsfarge 1 57 2 3" xfId="9792" xr:uid="{83D51FEE-5B4A-4779-8D75-39326BF8CFE4}"/>
    <cellStyle name="20% - uthevingsfarge 1 57 3" xfId="4689" xr:uid="{01D83E2E-9223-4FFF-A025-61AF4E551298}"/>
    <cellStyle name="20% - uthevingsfarge 1 57 3 2" xfId="7342" xr:uid="{EA2ED47D-27DD-4A53-BC5F-703E683B9459}"/>
    <cellStyle name="20% - uthevingsfarge 1 57 4" xfId="10402" xr:uid="{1E744786-AE29-4726-9979-CD4C9C2926A7}"/>
    <cellStyle name="20% - uthevingsfarge 1 58" xfId="352" xr:uid="{446EE254-0CE3-414E-A0FB-123297A3CAF3}"/>
    <cellStyle name="20% - uthevingsfarge 1 58 2" xfId="353" xr:uid="{4D00AB74-5851-4EE4-A9A9-A7964B818EA3}"/>
    <cellStyle name="20% - uthevingsfarge 1 58 2 2" xfId="5411" xr:uid="{8A824954-C6A8-4FF6-B5D6-109B37BF48CE}"/>
    <cellStyle name="20% - uthevingsfarge 1 58 2 2 2" xfId="8044" xr:uid="{F7395DC3-DF98-49BB-8682-A361AE3C1547}"/>
    <cellStyle name="20% - uthevingsfarge 1 58 2 3" xfId="9963" xr:uid="{A05A7E34-AE21-4741-BE43-47BE08CD6685}"/>
    <cellStyle name="20% - uthevingsfarge 1 58 3" xfId="4690" xr:uid="{C400996D-8B5C-4A37-8D2E-9257A1E5284F}"/>
    <cellStyle name="20% - uthevingsfarge 1 58 3 2" xfId="7343" xr:uid="{268413A5-6655-40E5-B6DE-FB2EE45F85AA}"/>
    <cellStyle name="20% - uthevingsfarge 1 58 4" xfId="10431" xr:uid="{5F6E4B50-4710-4ACD-ABBD-96D889FB4F99}"/>
    <cellStyle name="20% - uthevingsfarge 1 59" xfId="354" xr:uid="{124B6703-69AC-4413-88AC-3451ECFBBBFB}"/>
    <cellStyle name="20% - uthevingsfarge 1 59 2" xfId="355" xr:uid="{89E0B8E4-2FAB-47CB-ABDE-6D1D8A29261E}"/>
    <cellStyle name="20% - uthevingsfarge 1 59 2 2" xfId="5412" xr:uid="{0B10C9E7-3F7D-4BA9-A189-E415D23E2CAD}"/>
    <cellStyle name="20% - uthevingsfarge 1 59 2 2 2" xfId="8045" xr:uid="{32F650F6-CA73-4E31-B981-13E31090875C}"/>
    <cellStyle name="20% - uthevingsfarge 1 59 2 3" xfId="9857" xr:uid="{CD46B603-E7B5-4EBA-86C2-14AB0B3C4491}"/>
    <cellStyle name="20% - uthevingsfarge 1 59 3" xfId="4691" xr:uid="{E685D9C5-6549-4402-A998-B944532082CF}"/>
    <cellStyle name="20% - uthevingsfarge 1 59 3 2" xfId="7344" xr:uid="{F552CB9C-3F49-44E7-8269-2D4975969D3F}"/>
    <cellStyle name="20% - uthevingsfarge 1 59 4" xfId="9324" xr:uid="{FE4DFAC2-54E9-4C3A-9E37-DBDA9EC78B6E}"/>
    <cellStyle name="20% - uthevingsfarge 1 6" xfId="356" xr:uid="{EC7E04C4-9D78-43DD-AD46-6731652CD619}"/>
    <cellStyle name="20% - uthevingsfarge 1 6 2" xfId="357" xr:uid="{88F911B4-C6DB-4CD6-A12C-27054091D724}"/>
    <cellStyle name="20% - uthevingsfarge 1 6 2 2" xfId="5413" xr:uid="{FEA044E6-804A-4963-9349-262D1987DB9C}"/>
    <cellStyle name="20% - uthevingsfarge 1 6 2 2 2" xfId="8046" xr:uid="{1A82ED5B-5F79-4799-BBB5-D6792A509F76}"/>
    <cellStyle name="20% - uthevingsfarge 1 6 2 3" xfId="9791" xr:uid="{A7F5B9D0-3359-4F35-90F8-04E9D39B47AA}"/>
    <cellStyle name="20% - uthevingsfarge 1 6 3" xfId="4692" xr:uid="{F009E613-99E4-4A83-8D01-4E0B9F34D871}"/>
    <cellStyle name="20% - uthevingsfarge 1 6 3 2" xfId="7345" xr:uid="{34B0788B-02E0-4856-8EAE-1628E087DD03}"/>
    <cellStyle name="20% - uthevingsfarge 1 6 4" xfId="9790" xr:uid="{481E3437-9A41-468F-8B34-672F017CF3C0}"/>
    <cellStyle name="20% - uthevingsfarge 1 60" xfId="358" xr:uid="{E8217315-1339-4F2A-8B92-39EE8592CBE5}"/>
    <cellStyle name="20% - uthevingsfarge 1 60 2" xfId="359" xr:uid="{6461AC6B-3A6D-4A67-8239-30B57D9975BC}"/>
    <cellStyle name="20% - uthevingsfarge 1 60 3" xfId="9789" xr:uid="{FD09C513-DA7B-4D32-912A-71ADFA27BF93}"/>
    <cellStyle name="20% - uthevingsfarge 1 61" xfId="360" xr:uid="{E5B63AEA-A015-4CF8-8D4D-12C4B71B9917}"/>
    <cellStyle name="20% - uthevingsfarge 1 61 2" xfId="361" xr:uid="{90BBF32F-D1A8-4AD6-AEAF-D0F134DE38E8}"/>
    <cellStyle name="20% - uthevingsfarge 1 62" xfId="362" xr:uid="{1718D6FF-B10E-4F3D-B3BE-106D1AA442AD}"/>
    <cellStyle name="20% - uthevingsfarge 1 62 2" xfId="363" xr:uid="{684818DD-4867-4FFD-A9EE-1E3FB829AF2A}"/>
    <cellStyle name="20% - uthevingsfarge 1 63" xfId="364" xr:uid="{A541CF30-331E-474A-AD5D-35BF2BCF7688}"/>
    <cellStyle name="20% - uthevingsfarge 1 63 2" xfId="365" xr:uid="{900E4C00-5D69-417A-92F5-F8A1451D3FBA}"/>
    <cellStyle name="20% - uthevingsfarge 1 64" xfId="366" xr:uid="{3E117737-6048-426F-9395-B33CD1767134}"/>
    <cellStyle name="20% - uthevingsfarge 1 64 2" xfId="367" xr:uid="{9F8CE4D3-DDBE-4418-8B93-45A52E0B2D2D}"/>
    <cellStyle name="20% - uthevingsfarge 1 65" xfId="368" xr:uid="{D8C60272-8E77-43FA-ACF0-AA8D322E6FE6}"/>
    <cellStyle name="20% - uthevingsfarge 1 65 2" xfId="369" xr:uid="{1DA0C93E-5144-4581-A7B3-B4012066E26D}"/>
    <cellStyle name="20% - uthevingsfarge 1 66" xfId="370" xr:uid="{28E2512F-710D-40A3-8BC5-799741A1C2E7}"/>
    <cellStyle name="20% - uthevingsfarge 1 66 2" xfId="371" xr:uid="{2FCE5EED-A5AB-4700-BA8E-B9E79B7AB500}"/>
    <cellStyle name="20% - uthevingsfarge 1 67" xfId="372" xr:uid="{D0C8CE44-AF24-4CDC-A94C-FEA07DEB78AB}"/>
    <cellStyle name="20% - uthevingsfarge 1 67 2" xfId="373" xr:uid="{C1295200-6F6F-4C7A-8AAA-5CB9138759F1}"/>
    <cellStyle name="20% - uthevingsfarge 1 68" xfId="374" xr:uid="{0F224FBA-F857-48D8-860A-38602951C8B0}"/>
    <cellStyle name="20% - uthevingsfarge 1 68 2" xfId="375" xr:uid="{86992370-2216-435F-B9F0-FB65ED3D4C1A}"/>
    <cellStyle name="20% - uthevingsfarge 1 69" xfId="376" xr:uid="{4E46E0E9-D760-4F2A-B43D-EF13E24BC44E}"/>
    <cellStyle name="20% - uthevingsfarge 1 69 2" xfId="377" xr:uid="{ABAC231D-0202-4796-BE16-2F4AD766C619}"/>
    <cellStyle name="20% - uthevingsfarge 1 7" xfId="378" xr:uid="{4A3B22D2-6CB9-422B-9D20-8CDCF787EB26}"/>
    <cellStyle name="20% - uthevingsfarge 1 7 2" xfId="379" xr:uid="{1FFE2734-9B9B-4E48-B3AC-89C95B1A8B35}"/>
    <cellStyle name="20% - uthevingsfarge 1 7 2 2" xfId="5414" xr:uid="{2F8C584A-D37A-4CC5-B2CB-252C351DA2A6}"/>
    <cellStyle name="20% - uthevingsfarge 1 7 2 2 2" xfId="8047" xr:uid="{886EA637-7BA9-4159-B127-E08824C67D74}"/>
    <cellStyle name="20% - uthevingsfarge 1 7 2 3" xfId="9788" xr:uid="{053ABE7C-23BC-4191-99B4-0682CD395AFA}"/>
    <cellStyle name="20% - uthevingsfarge 1 7 3" xfId="4693" xr:uid="{75772A20-45AA-47FB-91F3-1131E32958B3}"/>
    <cellStyle name="20% - uthevingsfarge 1 7 3 2" xfId="7346" xr:uid="{53451F18-832C-4635-810F-2A4C7EA2A62B}"/>
    <cellStyle name="20% - uthevingsfarge 1 7 4" xfId="9787" xr:uid="{2A864CEE-4AEE-48C0-9AA9-876BC94C2D7F}"/>
    <cellStyle name="20% - uthevingsfarge 1 70" xfId="380" xr:uid="{29A74859-6BFA-4317-918A-224CDB8E4847}"/>
    <cellStyle name="20% - uthevingsfarge 1 70 2" xfId="381" xr:uid="{3B5185BC-A1B7-4177-849C-4EBF63A17021}"/>
    <cellStyle name="20% - uthevingsfarge 1 71" xfId="382" xr:uid="{8310026B-0805-41DE-B1A0-393F048296C9}"/>
    <cellStyle name="20% - uthevingsfarge 1 71 2" xfId="383" xr:uid="{FB86A9E5-5030-4A9E-9A74-0420E1369C0F}"/>
    <cellStyle name="20% - uthevingsfarge 1 72" xfId="384" xr:uid="{899A9774-5334-4130-86D5-51BD766880A5}"/>
    <cellStyle name="20% - uthevingsfarge 1 72 2" xfId="385" xr:uid="{501C1C06-17B3-4DFE-8284-2774DB079B9A}"/>
    <cellStyle name="20% - uthevingsfarge 1 73" xfId="386" xr:uid="{CD43BB31-55FE-4FC3-ACBA-ADDF362E5576}"/>
    <cellStyle name="20% - uthevingsfarge 1 73 2" xfId="387" xr:uid="{3A293691-C164-434C-942F-E2AC54B63A65}"/>
    <cellStyle name="20% - uthevingsfarge 1 74" xfId="388" xr:uid="{5B2D2928-9160-48E1-8623-0738C9249A12}"/>
    <cellStyle name="20% - uthevingsfarge 1 74 2" xfId="389" xr:uid="{F4173AF8-BBEA-49F4-8CF2-351FCA68E06C}"/>
    <cellStyle name="20% - uthevingsfarge 1 75" xfId="390" xr:uid="{8BFD2A32-1754-4204-9A27-DF952777F540}"/>
    <cellStyle name="20% - uthevingsfarge 1 75 2" xfId="391" xr:uid="{60934926-6252-4C66-883E-2C6A772FCFD4}"/>
    <cellStyle name="20% - uthevingsfarge 1 76" xfId="392" xr:uid="{5C4808DC-4362-4713-B7BF-1BFF7C770EED}"/>
    <cellStyle name="20% - uthevingsfarge 1 76 2" xfId="393" xr:uid="{0EFAE3FF-5FBB-4BA2-88F9-708BE53A710F}"/>
    <cellStyle name="20% - uthevingsfarge 1 77" xfId="394" xr:uid="{085C3EC1-D27F-47BE-BDA5-C67DDC3D3D09}"/>
    <cellStyle name="20% - uthevingsfarge 1 78" xfId="395" xr:uid="{CCF86177-4700-4A28-BE77-63C11DFBC187}"/>
    <cellStyle name="20% - uthevingsfarge 1 79" xfId="396" xr:uid="{487A652B-D676-4626-A01D-A570A652FA18}"/>
    <cellStyle name="20% - uthevingsfarge 1 8" xfId="397" xr:uid="{C7B986A1-3320-4E04-B4CE-77C76C859516}"/>
    <cellStyle name="20% - uthevingsfarge 1 8 2" xfId="398" xr:uid="{3153B6C3-6466-49EB-8973-611783C81055}"/>
    <cellStyle name="20% - uthevingsfarge 1 8 2 2" xfId="5415" xr:uid="{D39BE13B-6A90-4ED6-B056-072C8AD6F3AF}"/>
    <cellStyle name="20% - uthevingsfarge 1 8 2 2 2" xfId="8048" xr:uid="{59893AC1-1FFB-40C8-889E-C38EC18EDD2A}"/>
    <cellStyle name="20% - uthevingsfarge 1 8 2 3" xfId="9786" xr:uid="{7A822E56-5437-4928-9E74-ED48C1BE4B80}"/>
    <cellStyle name="20% - uthevingsfarge 1 8 3" xfId="4694" xr:uid="{F287F358-3295-428F-839B-846E605FE7F0}"/>
    <cellStyle name="20% - uthevingsfarge 1 8 3 2" xfId="7347" xr:uid="{81037B72-CD62-4811-84AC-CA9AA164DE59}"/>
    <cellStyle name="20% - uthevingsfarge 1 8 4" xfId="9785" xr:uid="{4D3EAD79-0EBA-4481-9F28-AA742947D479}"/>
    <cellStyle name="20% - uthevingsfarge 1 80" xfId="399" xr:uid="{8C5FA6B1-CF89-47E6-AA2C-DD9599647D64}"/>
    <cellStyle name="20% - uthevingsfarge 1 81" xfId="400" xr:uid="{5A7C247A-1192-49C1-8D4E-1C2106F9AA1B}"/>
    <cellStyle name="20% - uthevingsfarge 1 82" xfId="401" xr:uid="{E20656CF-C7D5-4E2F-A3CD-CF2BEF2A96B5}"/>
    <cellStyle name="20% - uthevingsfarge 1 83" xfId="402" xr:uid="{FE4A9FBC-2BA1-468B-B59D-5B20775860D7}"/>
    <cellStyle name="20% - uthevingsfarge 1 84" xfId="403" xr:uid="{EFC0BC80-F034-447E-9964-90DEF671611D}"/>
    <cellStyle name="20% - uthevingsfarge 1 85" xfId="404" xr:uid="{3E448DDE-514D-41CB-BD8E-B0E43D222190}"/>
    <cellStyle name="20% - uthevingsfarge 1 86" xfId="405" xr:uid="{E3277365-8231-410B-BA06-232A1339ECC9}"/>
    <cellStyle name="20% - uthevingsfarge 1 87" xfId="406" xr:uid="{22F8378B-AE3A-4A8B-B67F-40DAA91CD425}"/>
    <cellStyle name="20% - uthevingsfarge 1 88" xfId="407" xr:uid="{CBB1FA55-ECED-4884-BAA8-DA99714E7F62}"/>
    <cellStyle name="20% - uthevingsfarge 1 89" xfId="408" xr:uid="{14A9976F-BE11-45AE-A748-27AC3B25B93C}"/>
    <cellStyle name="20% - uthevingsfarge 1 9" xfId="409" xr:uid="{FAEECFFA-0D23-41E6-BCDC-43CE6CD3AC35}"/>
    <cellStyle name="20% - uthevingsfarge 1 9 2" xfId="410" xr:uid="{61E02FB3-5434-4EB8-9BE0-3FECA06A78F1}"/>
    <cellStyle name="20% - uthevingsfarge 1 9 2 2" xfId="5416" xr:uid="{BC0C0A68-1D09-4C16-9ADC-9AF08C63F2E6}"/>
    <cellStyle name="20% - uthevingsfarge 1 9 2 2 2" xfId="8049" xr:uid="{277D2079-F42E-4D18-BBCA-94B9F5F94118}"/>
    <cellStyle name="20% - uthevingsfarge 1 9 2 3" xfId="10400" xr:uid="{FFB498EE-1E6D-4C88-A91B-D72528092078}"/>
    <cellStyle name="20% - uthevingsfarge 1 9 3" xfId="4695" xr:uid="{C78F5006-6DC9-4404-8AAB-4A21F3C3A009}"/>
    <cellStyle name="20% - uthevingsfarge 1 9 3 2" xfId="7348" xr:uid="{2DD5988F-1F31-4E2B-8FE6-8D1FFD38C209}"/>
    <cellStyle name="20% - uthevingsfarge 1 9 4" xfId="10085" xr:uid="{1FA503DF-0664-4F66-AA63-F2471F17F680}"/>
    <cellStyle name="20% - uthevingsfarge 1 90" xfId="411" xr:uid="{EAE9239B-F411-435D-9C2A-FF63612850D9}"/>
    <cellStyle name="20% - uthevingsfarge 1 90 2" xfId="2850" xr:uid="{990435D7-FE8C-4AB8-9401-646DBBCD7C47}"/>
    <cellStyle name="20% - uthevingsfarge 1 90 2 2" xfId="3150" xr:uid="{C98CFCA9-2256-44BC-B9FA-9EB229C3BFE4}"/>
    <cellStyle name="20% - uthevingsfarge 1 90 2 2 2" xfId="6730" xr:uid="{45AE2B16-BC08-419B-B2E3-00062E389076}"/>
    <cellStyle name="20% - uthevingsfarge 1 90 2 3" xfId="4034" xr:uid="{CA199DD7-18E8-4FF8-A7D1-BAFB0D40CE3C}"/>
    <cellStyle name="20% - uthevingsfarge 1 90 2 4" xfId="6418" xr:uid="{D6CB237C-272C-485E-90D8-6FC8F4BF7F99}"/>
    <cellStyle name="20% - uthevingsfarge 1 90 2 5" xfId="8730" xr:uid="{956CE395-98C9-4F38-9DED-EF1654C805B4}"/>
    <cellStyle name="20% - uthevingsfarge 1 90 3" xfId="3149" xr:uid="{15380E89-E8DC-42F4-AFAA-9730F1E6821B}"/>
    <cellStyle name="20% - uthevingsfarge 1 90 3 2" xfId="6729" xr:uid="{F6197EFF-9C71-499D-906B-3C3329B5AAC1}"/>
    <cellStyle name="20% - uthevingsfarge 1 90 4" xfId="3731" xr:uid="{6BAFA06A-45F9-4F05-9135-4CDEABE98C76}"/>
    <cellStyle name="20% - uthevingsfarge 1 90 5" xfId="6133" xr:uid="{366BAE25-8584-4A3C-8124-6EBC350708C4}"/>
    <cellStyle name="20% - uthevingsfarge 1 90 6" xfId="8729" xr:uid="{79D67E05-5EDE-4B2C-B2CB-A2C5B09856B8}"/>
    <cellStyle name="20% - uthevingsfarge 1 91" xfId="412" xr:uid="{AA0BDF7C-375A-4439-AFA5-DFF8131472CF}"/>
    <cellStyle name="20% - uthevingsfarge 1 91 2" xfId="2851" xr:uid="{9E39C047-FB1A-4536-8A12-A53B4D1774CD}"/>
    <cellStyle name="20% - uthevingsfarge 1 91 2 2" xfId="3152" xr:uid="{06534E45-ECB6-4C50-99E6-D1B70F56E188}"/>
    <cellStyle name="20% - uthevingsfarge 1 91 2 2 2" xfId="6732" xr:uid="{7D354253-1FDF-42C7-843C-90FB3E4DD7AD}"/>
    <cellStyle name="20% - uthevingsfarge 1 91 2 3" xfId="3758" xr:uid="{EE2142A9-A468-4593-A626-DEFAC3064F64}"/>
    <cellStyle name="20% - uthevingsfarge 1 91 2 4" xfId="6419" xr:uid="{CDF66FF3-B218-4C6C-A159-7EA4634911AA}"/>
    <cellStyle name="20% - uthevingsfarge 1 91 2 5" xfId="8732" xr:uid="{277F51D3-0FD9-4A1F-9817-4284EFA74F02}"/>
    <cellStyle name="20% - uthevingsfarge 1 91 3" xfId="3151" xr:uid="{1095CA94-2DCF-4A78-A023-3CD53EAA33AE}"/>
    <cellStyle name="20% - uthevingsfarge 1 91 3 2" xfId="6731" xr:uid="{A6536213-F847-4C5D-A93F-2AE48CFB73D2}"/>
    <cellStyle name="20% - uthevingsfarge 1 91 4" xfId="3732" xr:uid="{3BE686D1-7E43-4A35-AEAF-60AEE06FDEF4}"/>
    <cellStyle name="20% - uthevingsfarge 1 91 5" xfId="6134" xr:uid="{D2057A55-8C6A-4CAB-9F61-18AF72D5C72A}"/>
    <cellStyle name="20% - uthevingsfarge 1 91 6" xfId="8731" xr:uid="{11AA6360-7013-4852-A0F8-38579DE3F5EA}"/>
    <cellStyle name="20% - uthevingsfarge 1 92" xfId="413" xr:uid="{3B86702D-7260-4EDD-A70D-D89F133E5EA9}"/>
    <cellStyle name="20% - uthevingsfarge 1 92 2" xfId="2852" xr:uid="{F36F5C8F-30CA-4696-9421-BC094E9C35AA}"/>
    <cellStyle name="20% - uthevingsfarge 1 92 2 2" xfId="3154" xr:uid="{8B6324AD-5BDD-4BC2-A040-3BAB47848A12}"/>
    <cellStyle name="20% - uthevingsfarge 1 92 2 2 2" xfId="6734" xr:uid="{49B85888-4823-47AF-8E33-BC24C41694D2}"/>
    <cellStyle name="20% - uthevingsfarge 1 92 2 3" xfId="3768" xr:uid="{A12BF19D-96AA-417D-8EBA-151CF82B2E25}"/>
    <cellStyle name="20% - uthevingsfarge 1 92 2 4" xfId="6420" xr:uid="{67AC9E6E-1F9D-40E3-8EAF-6AD835CFF57E}"/>
    <cellStyle name="20% - uthevingsfarge 1 92 2 5" xfId="8734" xr:uid="{AB5B3D66-CA65-4B0C-8787-9FAB69245DF8}"/>
    <cellStyle name="20% - uthevingsfarge 1 92 3" xfId="3153" xr:uid="{DF1B2A7A-0A6F-4613-980D-64CB88A7003C}"/>
    <cellStyle name="20% - uthevingsfarge 1 92 3 2" xfId="6733" xr:uid="{A9127276-C459-4F6C-9250-8D65A3112040}"/>
    <cellStyle name="20% - uthevingsfarge 1 92 4" xfId="3747" xr:uid="{F3C6514B-A07C-459F-8E68-81FDD88D2BDA}"/>
    <cellStyle name="20% - uthevingsfarge 1 92 5" xfId="6135" xr:uid="{B3D2C0DF-0E2A-4837-ADA4-B3FBA320D89F}"/>
    <cellStyle name="20% - uthevingsfarge 1 92 6" xfId="8733" xr:uid="{03B23E14-ED02-42A8-B81B-BDEAB190EAD3}"/>
    <cellStyle name="20% - uthevingsfarge 1 93" xfId="414" xr:uid="{F2D1921E-72FE-4F0D-9A27-064EAA953464}"/>
    <cellStyle name="20% - uthevingsfarge 1 93 2" xfId="2853" xr:uid="{FD2D30D1-593B-47B1-BFAD-0CC4E527BCD3}"/>
    <cellStyle name="20% - uthevingsfarge 1 93 2 2" xfId="3156" xr:uid="{EDF41D5A-1B7E-46E8-981A-4C99325C0801}"/>
    <cellStyle name="20% - uthevingsfarge 1 93 2 2 2" xfId="6736" xr:uid="{53E7671B-F802-49CF-AF03-5D6B4074FBC4}"/>
    <cellStyle name="20% - uthevingsfarge 1 93 2 3" xfId="4085" xr:uid="{51AD381E-AB8E-46B8-8E0B-B9730F9CAF53}"/>
    <cellStyle name="20% - uthevingsfarge 1 93 2 4" xfId="6421" xr:uid="{71E5B5F6-40AD-482A-8996-CF46FF6E8861}"/>
    <cellStyle name="20% - uthevingsfarge 1 93 2 5" xfId="8736" xr:uid="{42BE68F7-D9F1-45B6-A45F-9488898682F7}"/>
    <cellStyle name="20% - uthevingsfarge 1 93 3" xfId="3155" xr:uid="{D98505D8-5F0E-40FD-9210-F474C2B30F22}"/>
    <cellStyle name="20% - uthevingsfarge 1 93 3 2" xfId="6735" xr:uid="{BC5AB5F5-F776-4DF4-BDD7-FABD53BE39FA}"/>
    <cellStyle name="20% - uthevingsfarge 1 93 4" xfId="4253" xr:uid="{4ED17358-7B37-411C-A591-88353CC8C7F8}"/>
    <cellStyle name="20% - uthevingsfarge 1 93 5" xfId="6136" xr:uid="{4BE72AE5-D9D2-48C9-8C79-DF5C78D56DD3}"/>
    <cellStyle name="20% - uthevingsfarge 1 93 6" xfId="8735" xr:uid="{44300D00-7799-42E3-9D9C-B9A0C8740AE7}"/>
    <cellStyle name="20% - uthevingsfarge 1 94" xfId="415" xr:uid="{295A1E27-11CC-475B-99EB-3139876B194D}"/>
    <cellStyle name="20% - uthevingsfarge 1 94 2" xfId="2854" xr:uid="{21395C28-EE91-4A90-8666-C570A4CD5290}"/>
    <cellStyle name="20% - uthevingsfarge 1 94 2 2" xfId="3158" xr:uid="{0AB3A321-9817-4ABF-A9A8-9CD634DB01A6}"/>
    <cellStyle name="20% - uthevingsfarge 1 94 2 2 2" xfId="6738" xr:uid="{E2BFF39E-5722-4EDF-A754-E8BA44A76E34}"/>
    <cellStyle name="20% - uthevingsfarge 1 94 2 3" xfId="4033" xr:uid="{26E3676D-CEA0-4D40-B5C0-E1E252291EB1}"/>
    <cellStyle name="20% - uthevingsfarge 1 94 2 4" xfId="6422" xr:uid="{84E77047-0FD2-4BAE-93D4-5997790A60D6}"/>
    <cellStyle name="20% - uthevingsfarge 1 94 2 5" xfId="8738" xr:uid="{146873B5-5022-42BA-BA4D-BE7FBEF6C5EB}"/>
    <cellStyle name="20% - uthevingsfarge 1 94 3" xfId="3157" xr:uid="{FE33FFC6-7381-4847-A48E-DCC5C50C63AA}"/>
    <cellStyle name="20% - uthevingsfarge 1 94 3 2" xfId="6737" xr:uid="{F26BF4D5-91BE-45CD-8535-B6857E9405DD}"/>
    <cellStyle name="20% - uthevingsfarge 1 94 4" xfId="4154" xr:uid="{0BF7A00A-1FE7-43C5-9EAD-DCB0E466E6CB}"/>
    <cellStyle name="20% - uthevingsfarge 1 94 5" xfId="6137" xr:uid="{F9A163E1-DAA1-42FA-B778-9FD216A63B40}"/>
    <cellStyle name="20% - uthevingsfarge 1 94 6" xfId="8737" xr:uid="{58290AB6-AA39-4157-A959-A0918CF4B2D2}"/>
    <cellStyle name="20% - uthevingsfarge 1 95" xfId="416" xr:uid="{44E545CC-D287-43DA-9131-3FE9DB2BE697}"/>
    <cellStyle name="20% - uthevingsfarge 1 95 2" xfId="2855" xr:uid="{8E8DF775-6065-4D3F-8ED7-3E7428907D01}"/>
    <cellStyle name="20% - uthevingsfarge 1 95 2 2" xfId="3160" xr:uid="{A65F8C12-0F08-4759-9E19-941DA65E2C02}"/>
    <cellStyle name="20% - uthevingsfarge 1 95 2 2 2" xfId="6740" xr:uid="{4CD5D7BA-865E-400A-B6DF-026717313907}"/>
    <cellStyle name="20% - uthevingsfarge 1 95 2 3" xfId="4172" xr:uid="{AF455ED6-AD14-4541-9564-EA5374E7B3AB}"/>
    <cellStyle name="20% - uthevingsfarge 1 95 2 4" xfId="6423" xr:uid="{813703A3-1343-47B4-9D9A-6FE91F5A9B55}"/>
    <cellStyle name="20% - uthevingsfarge 1 95 2 5" xfId="8740" xr:uid="{09D3C853-F494-4002-A4C5-EED98962942A}"/>
    <cellStyle name="20% - uthevingsfarge 1 95 3" xfId="3159" xr:uid="{9930F958-DFDE-41D3-8694-6BDEE55914D3}"/>
    <cellStyle name="20% - uthevingsfarge 1 95 3 2" xfId="6739" xr:uid="{AE5D8740-DC03-46A2-B81A-62648F8C0AE5}"/>
    <cellStyle name="20% - uthevingsfarge 1 95 4" xfId="4007" xr:uid="{84AFCF0A-DBCB-4EF9-BD00-92DAF7910F72}"/>
    <cellStyle name="20% - uthevingsfarge 1 95 5" xfId="6138" xr:uid="{D474E617-B74F-46B6-A6FF-50A4537F083D}"/>
    <cellStyle name="20% - uthevingsfarge 1 95 6" xfId="8739" xr:uid="{12D1EADE-7201-4F52-B07C-7E0FAFB39D1E}"/>
    <cellStyle name="20% - uthevingsfarge 1 96" xfId="417" xr:uid="{A1840175-E146-4F90-B9CC-5FA272831D91}"/>
    <cellStyle name="20% - uthevingsfarge 1 96 2" xfId="2856" xr:uid="{BF5756CD-66DA-4F30-8A47-58A8A83B4D56}"/>
    <cellStyle name="20% - uthevingsfarge 1 96 2 2" xfId="3162" xr:uid="{DB80700A-4A02-4968-A62D-E07765CF5163}"/>
    <cellStyle name="20% - uthevingsfarge 1 96 2 2 2" xfId="6742" xr:uid="{727920B9-A838-4AF7-AF16-9B0FF3C19203}"/>
    <cellStyle name="20% - uthevingsfarge 1 96 2 3" xfId="3737" xr:uid="{16EA8A47-07CA-4B67-B630-D5324DE15396}"/>
    <cellStyle name="20% - uthevingsfarge 1 96 2 4" xfId="6424" xr:uid="{3E1C734F-38DA-4DBE-A715-92B11CF7995F}"/>
    <cellStyle name="20% - uthevingsfarge 1 96 2 5" xfId="8742" xr:uid="{F35495A4-3700-4E02-B4EF-FF4D52C8335F}"/>
    <cellStyle name="20% - uthevingsfarge 1 96 3" xfId="3161" xr:uid="{FAFE3AA4-75BA-4CDA-A0E2-1F66E86A5AD6}"/>
    <cellStyle name="20% - uthevingsfarge 1 96 3 2" xfId="6741" xr:uid="{F3A52C03-1E14-4B0B-BE45-94B322F9E5F0}"/>
    <cellStyle name="20% - uthevingsfarge 1 96 4" xfId="4250" xr:uid="{EDDF83D1-0F0B-48C7-BAB3-EB3ABBB4CE7A}"/>
    <cellStyle name="20% - uthevingsfarge 1 96 5" xfId="6139" xr:uid="{74DB1730-5DC4-494F-B287-5736A1CD3178}"/>
    <cellStyle name="20% - uthevingsfarge 1 96 6" xfId="8741" xr:uid="{265FAFA8-3AA8-4AFF-8641-F199759BA9DD}"/>
    <cellStyle name="20% - uthevingsfarge 1 97" xfId="418" xr:uid="{07C8689C-ADE7-482F-917A-41A323B036A6}"/>
    <cellStyle name="20% - uthevingsfarge 1 97 2" xfId="2857" xr:uid="{20E8913B-5F2A-4BDB-BE24-DBD8D524E8E7}"/>
    <cellStyle name="20% - uthevingsfarge 1 97 2 2" xfId="3164" xr:uid="{373A635E-6E18-4661-980C-385D0687DD77}"/>
    <cellStyle name="20% - uthevingsfarge 1 97 2 2 2" xfId="6744" xr:uid="{0A3A97AB-3ED6-4EBA-8F17-03F71DDA6EB3}"/>
    <cellStyle name="20% - uthevingsfarge 1 97 2 3" xfId="4173" xr:uid="{9E51861C-0449-4788-9E4E-D6E7BB41DB4C}"/>
    <cellStyle name="20% - uthevingsfarge 1 97 2 4" xfId="6425" xr:uid="{BC614D62-32EC-4088-84D5-6DBFA3933587}"/>
    <cellStyle name="20% - uthevingsfarge 1 97 2 5" xfId="8744" xr:uid="{0D620655-0582-428E-90A7-E637CDEB063D}"/>
    <cellStyle name="20% - uthevingsfarge 1 97 3" xfId="3163" xr:uid="{BA765372-433A-4E83-88C1-DEE3F29FBFDC}"/>
    <cellStyle name="20% - uthevingsfarge 1 97 3 2" xfId="6743" xr:uid="{0BE48823-C4FB-4122-954F-794E85D43962}"/>
    <cellStyle name="20% - uthevingsfarge 1 97 4" xfId="4268" xr:uid="{E5B67E86-8A0B-4A05-80FC-A4BE1C27491D}"/>
    <cellStyle name="20% - uthevingsfarge 1 97 5" xfId="6140" xr:uid="{F20D0F34-F314-4021-894D-39EA6995FDE3}"/>
    <cellStyle name="20% - uthevingsfarge 1 97 6" xfId="8743" xr:uid="{00AFABB7-A979-4663-9838-1453AB7A9B07}"/>
    <cellStyle name="20% - uthevingsfarge 1 98" xfId="419" xr:uid="{686EA60E-B4FD-4261-A374-961ADF5CB6AE}"/>
    <cellStyle name="20% - uthevingsfarge 1 98 2" xfId="2858" xr:uid="{A4E70823-D0CE-418B-80EC-BCA48307A736}"/>
    <cellStyle name="20% - uthevingsfarge 1 98 2 2" xfId="3166" xr:uid="{393464FD-1C0E-43E3-9556-7BFEF1DCEE4D}"/>
    <cellStyle name="20% - uthevingsfarge 1 98 2 2 2" xfId="6746" xr:uid="{CA50262F-FDB1-46CA-9DAE-8DF007539878}"/>
    <cellStyle name="20% - uthevingsfarge 1 98 2 3" xfId="4032" xr:uid="{4329A45C-9C61-4912-8BCB-466954CE2188}"/>
    <cellStyle name="20% - uthevingsfarge 1 98 2 4" xfId="6426" xr:uid="{CF52DF27-D13C-4540-BA39-5A3885D8CAA4}"/>
    <cellStyle name="20% - uthevingsfarge 1 98 2 5" xfId="8746" xr:uid="{5EE19F4A-F1F6-4F27-B67E-D3D81708203F}"/>
    <cellStyle name="20% - uthevingsfarge 1 98 3" xfId="3165" xr:uid="{3B1FA363-B2F5-4C2D-BF3C-55C1C6275808}"/>
    <cellStyle name="20% - uthevingsfarge 1 98 3 2" xfId="6745" xr:uid="{B3E75517-5F28-44B3-BA31-D5FAA7225CC0}"/>
    <cellStyle name="20% - uthevingsfarge 1 98 4" xfId="4251" xr:uid="{7686C88B-3EEC-489A-9218-C0D2F8276699}"/>
    <cellStyle name="20% - uthevingsfarge 1 98 5" xfId="6141" xr:uid="{97D2D641-4D61-464F-9B66-767C5811F28F}"/>
    <cellStyle name="20% - uthevingsfarge 1 98 6" xfId="8745" xr:uid="{756ACDFB-8747-4636-82ED-4612DB78A112}"/>
    <cellStyle name="20% - uthevingsfarge 1 99" xfId="420" xr:uid="{4C1190C8-D8C4-493C-A1ED-E0E3C5006BC3}"/>
    <cellStyle name="20% - uthevingsfarge 1 99 2" xfId="2859" xr:uid="{357F768A-4C13-4584-8F92-86C00CC54AB9}"/>
    <cellStyle name="20% - uthevingsfarge 1 99 2 2" xfId="3168" xr:uid="{91072F01-E25F-48FC-8AB4-C5ABDAD95002}"/>
    <cellStyle name="20% - uthevingsfarge 1 99 2 2 2" xfId="6748" xr:uid="{EB7219CE-5B31-45C5-9853-28DBA4B26338}"/>
    <cellStyle name="20% - uthevingsfarge 1 99 2 3" xfId="4171" xr:uid="{08A5ED3D-434F-4AC5-A028-ABF8FCF62FCB}"/>
    <cellStyle name="20% - uthevingsfarge 1 99 2 4" xfId="6427" xr:uid="{1530CC7F-5518-4C55-A0D2-2DB4631A12FF}"/>
    <cellStyle name="20% - uthevingsfarge 1 99 2 5" xfId="8748" xr:uid="{6F3F6A6F-48F5-4FD1-9ED9-069B5845E61D}"/>
    <cellStyle name="20% - uthevingsfarge 1 99 3" xfId="3167" xr:uid="{6284466F-6A69-49E9-8F65-672A1B6F8107}"/>
    <cellStyle name="20% - uthevingsfarge 1 99 3 2" xfId="6747" xr:uid="{542984AA-8A8D-49BF-A606-66F76D1383C4}"/>
    <cellStyle name="20% - uthevingsfarge 1 99 4" xfId="4153" xr:uid="{51E6C472-3CF0-47EB-A49F-7E8AF93041C0}"/>
    <cellStyle name="20% - uthevingsfarge 1 99 5" xfId="6142" xr:uid="{53A3484C-D413-463D-B6F1-148DBD587E4B}"/>
    <cellStyle name="20% - uthevingsfarge 1 99 6" xfId="8747" xr:uid="{0CCE1BE8-70F5-4510-A516-0AB586D264A5}"/>
    <cellStyle name="20% - uthevingsfarge 2 10" xfId="421" xr:uid="{0176A3E5-10E5-45F9-9F49-8D35C0DF21B1}"/>
    <cellStyle name="20% - uthevingsfarge 2 10 2" xfId="422" xr:uid="{B049DAEB-B2E1-4756-8398-1A29885CEA69}"/>
    <cellStyle name="20% - uthevingsfarge 2 10 2 2" xfId="5417" xr:uid="{A8DADB62-E6E4-467B-9ED6-1F895CECFC0D}"/>
    <cellStyle name="20% - uthevingsfarge 2 10 2 2 2" xfId="8050" xr:uid="{B165ACF8-0D8D-41BB-AA9B-A857C31D271C}"/>
    <cellStyle name="20% - uthevingsfarge 2 10 2 3" xfId="10429" xr:uid="{6F714582-3E5F-410D-B73B-BD5714F6C21A}"/>
    <cellStyle name="20% - uthevingsfarge 2 10 3" xfId="4696" xr:uid="{3E0ED214-C375-4314-ACA7-59404F14A28E}"/>
    <cellStyle name="20% - uthevingsfarge 2 10 3 2" xfId="7349" xr:uid="{20DE97BE-B6DA-4758-AB7B-2312FF12BC3A}"/>
    <cellStyle name="20% - uthevingsfarge 2 10 4" xfId="10553" xr:uid="{403A9936-3309-48AE-AC38-E7D016B84A4C}"/>
    <cellStyle name="20% - uthevingsfarge 2 100" xfId="423" xr:uid="{7F353849-0EA5-4B89-812E-DC78F7DA9590}"/>
    <cellStyle name="20% - uthevingsfarge 2 100 2" xfId="2860" xr:uid="{DDC227D0-6664-44BF-AFF0-59E3C2FFC2FC}"/>
    <cellStyle name="20% - uthevingsfarge 2 100 2 2" xfId="3170" xr:uid="{E4C76267-6E80-4B79-9335-5B1C19E4F6B5}"/>
    <cellStyle name="20% - uthevingsfarge 2 100 2 2 2" xfId="6750" xr:uid="{2A8C1DA1-1E18-45C3-9E7D-EF05ACEC029D}"/>
    <cellStyle name="20% - uthevingsfarge 2 100 2 3" xfId="4083" xr:uid="{DEFB0BE4-D75A-4481-9D66-D8511572F26F}"/>
    <cellStyle name="20% - uthevingsfarge 2 100 2 4" xfId="6428" xr:uid="{68C0A5C7-2EDA-4692-8A8B-062F1CF46171}"/>
    <cellStyle name="20% - uthevingsfarge 2 100 2 5" xfId="8750" xr:uid="{9488C4F0-487F-424E-8BF0-F596F206740B}"/>
    <cellStyle name="20% - uthevingsfarge 2 100 3" xfId="3169" xr:uid="{1E08DBC7-A151-4877-BB3F-1C7B3901F47A}"/>
    <cellStyle name="20% - uthevingsfarge 2 100 3 2" xfId="6749" xr:uid="{C679410B-3305-4148-BDB0-35476E952CEE}"/>
    <cellStyle name="20% - uthevingsfarge 2 100 4" xfId="4006" xr:uid="{FC86CCA7-C114-46FB-A79B-6CB475EA6CDD}"/>
    <cellStyle name="20% - uthevingsfarge 2 100 5" xfId="6143" xr:uid="{8BC27B54-86CE-4341-A662-B1B025580970}"/>
    <cellStyle name="20% - uthevingsfarge 2 100 6" xfId="8749" xr:uid="{4945B305-1218-46B6-8E6B-339C6A99F928}"/>
    <cellStyle name="20% - uthevingsfarge 2 101" xfId="424" xr:uid="{45F5993F-B79A-49BE-B211-FD0A202C0E4E}"/>
    <cellStyle name="20% - uthevingsfarge 2 101 2" xfId="2861" xr:uid="{68066F43-1BB6-40DC-BB1E-24EBAB13D0C8}"/>
    <cellStyle name="20% - uthevingsfarge 2 101 2 2" xfId="3172" xr:uid="{4761275D-758A-4277-98A1-59F5DC618549}"/>
    <cellStyle name="20% - uthevingsfarge 2 101 2 2 2" xfId="6752" xr:uid="{914C0312-F0AE-48DD-A64B-8F60718AC7C4}"/>
    <cellStyle name="20% - uthevingsfarge 2 101 2 3" xfId="4084" xr:uid="{A003792E-F390-4375-8C72-BA11C5CC3CFF}"/>
    <cellStyle name="20% - uthevingsfarge 2 101 2 4" xfId="6429" xr:uid="{73A0FD38-D352-46E1-B80C-CA481D8D6CFC}"/>
    <cellStyle name="20% - uthevingsfarge 2 101 2 5" xfId="8752" xr:uid="{C2F60BF4-75ED-41AF-AD25-C17C304F3E9A}"/>
    <cellStyle name="20% - uthevingsfarge 2 101 3" xfId="3171" xr:uid="{BC817F03-D64C-4F68-A343-F2E371ED76E6}"/>
    <cellStyle name="20% - uthevingsfarge 2 101 3 2" xfId="6751" xr:uid="{A724E8B7-45E1-48EE-93E2-752153646AA3}"/>
    <cellStyle name="20% - uthevingsfarge 2 101 4" xfId="4248" xr:uid="{23CD80CD-B171-4F8C-862D-B251B01DEF53}"/>
    <cellStyle name="20% - uthevingsfarge 2 101 5" xfId="6144" xr:uid="{F935A5CA-73E6-42CF-93B4-082A9DF7E7BF}"/>
    <cellStyle name="20% - uthevingsfarge 2 101 6" xfId="8751" xr:uid="{01553459-A76F-4DF8-AB8F-E62A143D0DBE}"/>
    <cellStyle name="20% - uthevingsfarge 2 102" xfId="425" xr:uid="{05B4F711-4CAD-4208-99F0-524E207EF80A}"/>
    <cellStyle name="20% - uthevingsfarge 2 102 2" xfId="2862" xr:uid="{A603B43D-57DE-45DD-9B45-9B098320854D}"/>
    <cellStyle name="20% - uthevingsfarge 2 102 2 2" xfId="3174" xr:uid="{D3EFD210-C58F-4D3D-9F4F-4914057FFE53}"/>
    <cellStyle name="20% - uthevingsfarge 2 102 2 2 2" xfId="6754" xr:uid="{E0D9139C-6623-4DA7-90F0-B9F887E421D6}"/>
    <cellStyle name="20% - uthevingsfarge 2 102 2 3" xfId="4031" xr:uid="{25DA49B0-B252-40C4-86CA-E931F0E319DF}"/>
    <cellStyle name="20% - uthevingsfarge 2 102 2 4" xfId="6430" xr:uid="{328D5597-0C47-441A-A966-F7B24EDBDF1F}"/>
    <cellStyle name="20% - uthevingsfarge 2 102 2 5" xfId="8754" xr:uid="{FBB80D6D-5B0E-4C9B-881E-38902ACC3275}"/>
    <cellStyle name="20% - uthevingsfarge 2 102 3" xfId="3173" xr:uid="{5438A026-EEC2-479C-8C5C-C63FE202D39C}"/>
    <cellStyle name="20% - uthevingsfarge 2 102 3 2" xfId="6753" xr:uid="{0EFBB16C-53FF-4FCA-876F-9213AD3AB863}"/>
    <cellStyle name="20% - uthevingsfarge 2 102 4" xfId="4249" xr:uid="{FC82AC69-7BDB-4F98-9D6A-278E758CB68D}"/>
    <cellStyle name="20% - uthevingsfarge 2 102 5" xfId="6145" xr:uid="{9CBD1B51-9702-4DA5-B322-F8B893F6477F}"/>
    <cellStyle name="20% - uthevingsfarge 2 102 6" xfId="8753" xr:uid="{6888EDBB-4302-4DE2-AD43-50CA4F16A34E}"/>
    <cellStyle name="20% - uthevingsfarge 2 103" xfId="426" xr:uid="{B79ED8C0-9336-4B0B-A4F8-E363D3C53674}"/>
    <cellStyle name="20% - uthevingsfarge 2 103 2" xfId="2863" xr:uid="{46838439-FF4C-4E00-B690-F8409E3480E0}"/>
    <cellStyle name="20% - uthevingsfarge 2 103 2 2" xfId="3176" xr:uid="{1AA6BB85-F67E-4642-B163-94D1929852C0}"/>
    <cellStyle name="20% - uthevingsfarge 2 103 2 2 2" xfId="6756" xr:uid="{0837068A-349C-431F-AD60-88601478C606}"/>
    <cellStyle name="20% - uthevingsfarge 2 103 2 3" xfId="3865" xr:uid="{B36F78AA-63DB-4B92-B535-D464F2BE7AAA}"/>
    <cellStyle name="20% - uthevingsfarge 2 103 2 4" xfId="6431" xr:uid="{062E88DE-2B9D-49DA-BB8D-CC9D20D92F6A}"/>
    <cellStyle name="20% - uthevingsfarge 2 103 2 5" xfId="8756" xr:uid="{20E3EA8E-6D9E-40BE-A466-29F42C43EDA0}"/>
    <cellStyle name="20% - uthevingsfarge 2 103 3" xfId="3175" xr:uid="{0E8A7298-B2D0-4675-BBA8-7A6CC5B0C02A}"/>
    <cellStyle name="20% - uthevingsfarge 2 103 3 2" xfId="6755" xr:uid="{208CD986-B5A3-41BF-9316-B922914F83AE}"/>
    <cellStyle name="20% - uthevingsfarge 2 103 4" xfId="4152" xr:uid="{09786ED9-D9E8-4B44-B411-DDBABFB314A1}"/>
    <cellStyle name="20% - uthevingsfarge 2 103 5" xfId="6146" xr:uid="{D238CC63-A3EE-4992-A9DD-FAE19057B789}"/>
    <cellStyle name="20% - uthevingsfarge 2 103 6" xfId="8755" xr:uid="{9EDD21D8-46BC-477F-A957-86FF4AC8FEB3}"/>
    <cellStyle name="20% - uthevingsfarge 2 104" xfId="427" xr:uid="{BC6798EE-BA65-4EE5-AB5B-3321378EE0D3}"/>
    <cellStyle name="20% - uthevingsfarge 2 104 2" xfId="2864" xr:uid="{CFE35D24-AEE2-4B40-9AA2-09B9BF48D1A4}"/>
    <cellStyle name="20% - uthevingsfarge 2 104 2 2" xfId="3178" xr:uid="{C31223A0-B5E3-4D8C-8C04-143F995477E2}"/>
    <cellStyle name="20% - uthevingsfarge 2 104 2 2 2" xfId="6758" xr:uid="{4D3FFF88-0170-4E14-A600-04CD157E6515}"/>
    <cellStyle name="20% - uthevingsfarge 2 104 2 3" xfId="4081" xr:uid="{79BEC14C-7370-4A2E-9AB6-BA9212E43EF2}"/>
    <cellStyle name="20% - uthevingsfarge 2 104 2 4" xfId="6432" xr:uid="{B5093948-B3C0-4E1D-B54B-0BB0667345CD}"/>
    <cellStyle name="20% - uthevingsfarge 2 104 2 5" xfId="8758" xr:uid="{D81728BF-D8DD-4D6B-B3ED-D365BF736107}"/>
    <cellStyle name="20% - uthevingsfarge 2 104 3" xfId="3177" xr:uid="{EEA74C62-07D2-4020-A964-E6ADE7E2458E}"/>
    <cellStyle name="20% - uthevingsfarge 2 104 3 2" xfId="6757" xr:uid="{E0D52779-FBBF-49F6-A2C0-0F6FF71916AB}"/>
    <cellStyle name="20% - uthevingsfarge 2 104 4" xfId="4005" xr:uid="{493C8EF5-1F46-441B-831C-83E1F58B40A9}"/>
    <cellStyle name="20% - uthevingsfarge 2 104 5" xfId="6147" xr:uid="{748F6EF6-E449-4A4B-B857-755E76CFACBF}"/>
    <cellStyle name="20% - uthevingsfarge 2 104 6" xfId="8757" xr:uid="{4D0C1B4D-8E40-4630-882F-8B4885782AB5}"/>
    <cellStyle name="20% - uthevingsfarge 2 105" xfId="428" xr:uid="{8488D483-045C-4568-B95F-72007C900559}"/>
    <cellStyle name="20% - uthevingsfarge 2 105 2" xfId="2865" xr:uid="{8BF58BD3-4A1A-4D2F-B6B1-31BD76612D1E}"/>
    <cellStyle name="20% - uthevingsfarge 2 105 2 2" xfId="3180" xr:uid="{7528F62B-6606-476E-AB53-06A5DA81DA8F}"/>
    <cellStyle name="20% - uthevingsfarge 2 105 2 2 2" xfId="6760" xr:uid="{79B76993-E975-4AFA-887E-5223FB34052D}"/>
    <cellStyle name="20% - uthevingsfarge 2 105 2 3" xfId="4082" xr:uid="{A1C42A17-C56D-4318-B9CF-2A4870B22946}"/>
    <cellStyle name="20% - uthevingsfarge 2 105 2 4" xfId="6433" xr:uid="{E186A82A-4952-42E9-B5B9-EAB29C1DF089}"/>
    <cellStyle name="20% - uthevingsfarge 2 105 2 5" xfId="8760" xr:uid="{910D05EC-26F6-4B61-A567-A1CC8342186F}"/>
    <cellStyle name="20% - uthevingsfarge 2 105 3" xfId="3179" xr:uid="{B78721B9-2A29-4D5A-80B7-7362F38BC51D}"/>
    <cellStyle name="20% - uthevingsfarge 2 105 3 2" xfId="6759" xr:uid="{9CF358BE-CCF0-42D8-B4DE-324E8DF90F0F}"/>
    <cellStyle name="20% - uthevingsfarge 2 105 4" xfId="4246" xr:uid="{3771233A-5E72-443F-89CC-4FD3D12CC880}"/>
    <cellStyle name="20% - uthevingsfarge 2 105 5" xfId="6148" xr:uid="{7DBA24C5-7698-41AA-83C1-9C1953A106A6}"/>
    <cellStyle name="20% - uthevingsfarge 2 105 6" xfId="8759" xr:uid="{8FB22735-FADA-493F-A8F6-69815B182908}"/>
    <cellStyle name="20% - uthevingsfarge 2 106" xfId="429" xr:uid="{6B343661-78E1-4981-A5D2-9B1366DAC69E}"/>
    <cellStyle name="20% - uthevingsfarge 2 106 2" xfId="2866" xr:uid="{866A7E84-EF74-4183-A724-E5E51213AD17}"/>
    <cellStyle name="20% - uthevingsfarge 2 106 2 2" xfId="3182" xr:uid="{F86DA0D7-C9F3-41AC-8672-4860FE5EB495}"/>
    <cellStyle name="20% - uthevingsfarge 2 106 2 2 2" xfId="6762" xr:uid="{45D177B4-2BF4-40C3-B293-F3A189F458A3}"/>
    <cellStyle name="20% - uthevingsfarge 2 106 2 3" xfId="4030" xr:uid="{4CC37081-3577-4533-939C-2C2589E58ECF}"/>
    <cellStyle name="20% - uthevingsfarge 2 106 2 4" xfId="6434" xr:uid="{ABDC7357-1652-4E0D-A7F9-7FEC77F412D5}"/>
    <cellStyle name="20% - uthevingsfarge 2 106 2 5" xfId="8762" xr:uid="{D7E9585F-4399-4F0E-BC14-68383832FB4F}"/>
    <cellStyle name="20% - uthevingsfarge 2 106 3" xfId="3181" xr:uid="{7CF836AE-0649-42BF-A02F-309DF40C0DF4}"/>
    <cellStyle name="20% - uthevingsfarge 2 106 3 2" xfId="6761" xr:uid="{81B2CBB5-8DE6-420C-BFA0-154FD4804236}"/>
    <cellStyle name="20% - uthevingsfarge 2 106 4" xfId="4247" xr:uid="{A62AAA59-A0B3-412C-9BEF-75FA0D884FBD}"/>
    <cellStyle name="20% - uthevingsfarge 2 106 5" xfId="6149" xr:uid="{109A8035-A4A4-4B1A-ABE1-8CC034E8A8B1}"/>
    <cellStyle name="20% - uthevingsfarge 2 106 6" xfId="8761" xr:uid="{108C1253-5023-48CB-9739-D7FBD88A3134}"/>
    <cellStyle name="20% - uthevingsfarge 2 107" xfId="430" xr:uid="{18FD053E-F398-46B6-B638-0EDBC3C7F136}"/>
    <cellStyle name="20% - uthevingsfarge 2 107 2" xfId="2867" xr:uid="{5F0D2B4E-64E3-4FBE-9DC9-FD984D1E138E}"/>
    <cellStyle name="20% - uthevingsfarge 2 107 2 2" xfId="3184" xr:uid="{618341DB-1BE7-44B8-B241-448C689E5A47}"/>
    <cellStyle name="20% - uthevingsfarge 2 107 2 2 2" xfId="6764" xr:uid="{4FFE0401-5704-423A-882E-2280BA1885EA}"/>
    <cellStyle name="20% - uthevingsfarge 2 107 2 3" xfId="3757" xr:uid="{37F6220A-B2AF-43BF-897A-3FB2B786B97B}"/>
    <cellStyle name="20% - uthevingsfarge 2 107 2 4" xfId="6435" xr:uid="{626626AB-8BEA-436A-B011-12382C4D8F90}"/>
    <cellStyle name="20% - uthevingsfarge 2 107 2 5" xfId="8764" xr:uid="{F7BC2BCF-05A5-49BA-B8D1-19A562EF82B1}"/>
    <cellStyle name="20% - uthevingsfarge 2 107 3" xfId="3183" xr:uid="{7AA5CBA6-6FC7-4861-A122-AA9590A6CCB9}"/>
    <cellStyle name="20% - uthevingsfarge 2 107 3 2" xfId="6763" xr:uid="{7979B37D-34C1-4B0B-9C80-52C3183B98DB}"/>
    <cellStyle name="20% - uthevingsfarge 2 107 4" xfId="4151" xr:uid="{39AAF36A-7385-4EA6-B2C2-AE5D51BB58EE}"/>
    <cellStyle name="20% - uthevingsfarge 2 107 5" xfId="6150" xr:uid="{BB06BD68-F3E9-469E-A276-3C5DED66B52B}"/>
    <cellStyle name="20% - uthevingsfarge 2 107 6" xfId="8763" xr:uid="{8D1C8D7F-429D-4649-9EED-A9FF751860F5}"/>
    <cellStyle name="20% - uthevingsfarge 2 108" xfId="431" xr:uid="{A5D5F405-6B51-488B-9D66-76578B562E6F}"/>
    <cellStyle name="20% - uthevingsfarge 2 108 2" xfId="2868" xr:uid="{55A83A34-35F5-4585-A63D-D23C1E741E25}"/>
    <cellStyle name="20% - uthevingsfarge 2 108 2 2" xfId="3186" xr:uid="{8558E4AC-F76E-4888-BF6A-D3C6FB167372}"/>
    <cellStyle name="20% - uthevingsfarge 2 108 2 2 2" xfId="6766" xr:uid="{F144A2E8-0221-47EF-A631-DE3733EC8AED}"/>
    <cellStyle name="20% - uthevingsfarge 2 108 2 3" xfId="3709" xr:uid="{F6DFE699-149E-42D0-9586-F5FE87C5CE4F}"/>
    <cellStyle name="20% - uthevingsfarge 2 108 2 4" xfId="6436" xr:uid="{5C0CA64B-F482-482F-8D65-F12A2F3FED52}"/>
    <cellStyle name="20% - uthevingsfarge 2 108 2 5" xfId="8766" xr:uid="{631AB83C-486F-4007-9457-A971C94024F5}"/>
    <cellStyle name="20% - uthevingsfarge 2 108 3" xfId="3185" xr:uid="{7C07FDF4-031C-45F7-9495-7C6E5EB4D732}"/>
    <cellStyle name="20% - uthevingsfarge 2 108 3 2" xfId="6765" xr:uid="{8E85630C-7A77-466B-9273-3FD2A150A195}"/>
    <cellStyle name="20% - uthevingsfarge 2 108 4" xfId="4106" xr:uid="{835B3920-DA0C-4E1A-89A3-DFDD702E0780}"/>
    <cellStyle name="20% - uthevingsfarge 2 108 5" xfId="6151" xr:uid="{1F9B4958-A422-4601-8588-A596BCB98D54}"/>
    <cellStyle name="20% - uthevingsfarge 2 108 6" xfId="8765" xr:uid="{03C38EF9-292B-4FFD-8BBC-F647F12F73B1}"/>
    <cellStyle name="20% - uthevingsfarge 2 109" xfId="432" xr:uid="{D9483D64-8FF3-4382-8E6A-9911EAFC20B7}"/>
    <cellStyle name="20% - uthevingsfarge 2 109 2" xfId="2869" xr:uid="{5823DFAB-C42D-4427-93A2-A4A09ECDF300}"/>
    <cellStyle name="20% - uthevingsfarge 2 109 2 2" xfId="3188" xr:uid="{DA4C01A2-B899-441F-8960-B1B0ED95331F}"/>
    <cellStyle name="20% - uthevingsfarge 2 109 2 2 2" xfId="6768" xr:uid="{4FCBE87D-E67D-4626-9DFD-C3804E0F2583}"/>
    <cellStyle name="20% - uthevingsfarge 2 109 2 3" xfId="4080" xr:uid="{982CCAEC-9B9F-4A4E-A872-A8B5AF39C5CB}"/>
    <cellStyle name="20% - uthevingsfarge 2 109 2 4" xfId="6437" xr:uid="{575C5E8B-A1FF-4E76-8B1A-B6F8E2C0C86B}"/>
    <cellStyle name="20% - uthevingsfarge 2 109 2 5" xfId="8768" xr:uid="{B59FC3F3-D871-4F9F-ABD5-BD4E6F069959}"/>
    <cellStyle name="20% - uthevingsfarge 2 109 3" xfId="3187" xr:uid="{46E7E9D2-78B9-4958-9BD6-CBDAF8CE24BB}"/>
    <cellStyle name="20% - uthevingsfarge 2 109 3 2" xfId="6767" xr:uid="{663728B3-409C-4541-B2FF-A678BFFB8F87}"/>
    <cellStyle name="20% - uthevingsfarge 2 109 4" xfId="4004" xr:uid="{10B44CAE-A9A6-45E4-A2D4-4B41591C9C11}"/>
    <cellStyle name="20% - uthevingsfarge 2 109 5" xfId="6152" xr:uid="{1919B893-79FD-4FCD-9B9F-DB8EF70E6D66}"/>
    <cellStyle name="20% - uthevingsfarge 2 109 6" xfId="8767" xr:uid="{A4AE9B92-F055-4309-BD62-EBC114BCA8DE}"/>
    <cellStyle name="20% - uthevingsfarge 2 11" xfId="433" xr:uid="{A3143AE9-1A7D-4207-A082-AF6628DD701D}"/>
    <cellStyle name="20% - uthevingsfarge 2 11 2" xfId="434" xr:uid="{73403C4C-3EAA-49F2-BB96-E781C6F1BCB8}"/>
    <cellStyle name="20% - uthevingsfarge 2 11 2 2" xfId="5418" xr:uid="{9F26C585-8B8A-4852-A5BB-A49CFB2FB84D}"/>
    <cellStyle name="20% - uthevingsfarge 2 11 2 2 2" xfId="8051" xr:uid="{7A2DE60C-35B3-4167-B29D-8CE89B365FB3}"/>
    <cellStyle name="20% - uthevingsfarge 2 11 2 3" xfId="9323" xr:uid="{5C2C6CC4-5EAC-4B18-A5E3-C43C036FC3FE}"/>
    <cellStyle name="20% - uthevingsfarge 2 11 3" xfId="4697" xr:uid="{2A31C72C-F97D-4605-B4DA-A1932E932D19}"/>
    <cellStyle name="20% - uthevingsfarge 2 11 3 2" xfId="7350" xr:uid="{B04D0592-6F0C-4ADA-B3FB-E42D21C820F1}"/>
    <cellStyle name="20% - uthevingsfarge 2 11 4" xfId="10401" xr:uid="{63FFBEFE-2149-430A-92B8-59E729ED557B}"/>
    <cellStyle name="20% - uthevingsfarge 2 110" xfId="6695" xr:uid="{42208D26-94BF-499D-BD45-A2CE72764C63}"/>
    <cellStyle name="20% - uthevingsfarge 2 111" xfId="8698" xr:uid="{7BA8A4A5-8C2F-45CC-AFFA-DFDB7AF52954}"/>
    <cellStyle name="20% - uthevingsfarge 2 12" xfId="435" xr:uid="{831D8DAC-497B-4E63-BDCA-EAD3B6E8CBC1}"/>
    <cellStyle name="20% - uthevingsfarge 2 12 2" xfId="436" xr:uid="{A8531B60-8CBD-4FDA-AE92-80A720EB762E}"/>
    <cellStyle name="20% - uthevingsfarge 2 12 2 2" xfId="5419" xr:uid="{D54F1811-3E56-4B4C-8C70-B8927ED7EFA3}"/>
    <cellStyle name="20% - uthevingsfarge 2 12 2 2 2" xfId="8052" xr:uid="{E5E9F9D2-0A4E-48EE-BCC8-A73C19DD8C17}"/>
    <cellStyle name="20% - uthevingsfarge 2 12 2 3" xfId="9962" xr:uid="{00036CC3-7A4A-45CF-B61B-FC3A00808170}"/>
    <cellStyle name="20% - uthevingsfarge 2 12 3" xfId="4698" xr:uid="{762ACCB8-7420-42A2-B751-A0D5D52B20A3}"/>
    <cellStyle name="20% - uthevingsfarge 2 12 3 2" xfId="7351" xr:uid="{3FFE85E5-90DE-4E56-A884-121096CA2DBA}"/>
    <cellStyle name="20% - uthevingsfarge 2 12 4" xfId="10430" xr:uid="{A0B90633-6BDE-44E2-8AF0-F55263670B0C}"/>
    <cellStyle name="20% - uthevingsfarge 2 13" xfId="437" xr:uid="{3BF5FBC7-C0EA-49B2-9C6F-7770966EB6FA}"/>
    <cellStyle name="20% - uthevingsfarge 2 13 2" xfId="438" xr:uid="{0BAE2FD5-1459-42AD-9C77-B53EA03B0179}"/>
    <cellStyle name="20% - uthevingsfarge 2 13 2 2" xfId="5420" xr:uid="{56549677-C7FA-4DBF-9718-1C663A81504E}"/>
    <cellStyle name="20% - uthevingsfarge 2 13 2 2 2" xfId="8053" xr:uid="{641D5223-1E7B-4CC8-84E3-0D141D9D85F8}"/>
    <cellStyle name="20% - uthevingsfarge 2 13 2 3" xfId="9856" xr:uid="{87BA2B31-8B76-4ACD-B326-A61A780FDC29}"/>
    <cellStyle name="20% - uthevingsfarge 2 13 3" xfId="4699" xr:uid="{A0FA42AE-4AD2-4595-BBA0-049D3BE4384D}"/>
    <cellStyle name="20% - uthevingsfarge 2 13 3 2" xfId="7352" xr:uid="{AF0D0FC2-36A4-4EEB-830D-0076265A60B9}"/>
    <cellStyle name="20% - uthevingsfarge 2 13 4" xfId="9322" xr:uid="{18BE562A-FB17-4325-A507-2A34C6F79723}"/>
    <cellStyle name="20% - uthevingsfarge 2 14" xfId="439" xr:uid="{491F38E7-2000-4426-8F72-D18BB2561A84}"/>
    <cellStyle name="20% - uthevingsfarge 2 14 2" xfId="440" xr:uid="{397E205E-FFB2-4DB4-B130-0081C0C2C3BB}"/>
    <cellStyle name="20% - uthevingsfarge 2 14 2 2" xfId="5421" xr:uid="{F729A041-2D1E-4013-9EDD-E106D09BC078}"/>
    <cellStyle name="20% - uthevingsfarge 2 14 2 2 2" xfId="8054" xr:uid="{3C703A7F-DE05-4A00-AFE6-C8CBFDD9F4D9}"/>
    <cellStyle name="20% - uthevingsfarge 2 14 2 3" xfId="9784" xr:uid="{5B25580E-D39F-4BE3-BA7B-E8780CF3641C}"/>
    <cellStyle name="20% - uthevingsfarge 2 14 3" xfId="4700" xr:uid="{5DBC1D2E-9D29-48AA-85EB-B31640265067}"/>
    <cellStyle name="20% - uthevingsfarge 2 14 3 2" xfId="7353" xr:uid="{67198449-673F-4179-A576-A2005A73ECD0}"/>
    <cellStyle name="20% - uthevingsfarge 2 14 4" xfId="9783" xr:uid="{FAB637BF-DD92-4A2A-A1F9-D2D3D7E42015}"/>
    <cellStyle name="20% - uthevingsfarge 2 15" xfId="441" xr:uid="{2EA56A8F-E476-4591-802B-4CB09CE05D19}"/>
    <cellStyle name="20% - uthevingsfarge 2 15 2" xfId="442" xr:uid="{B3075E6B-45BE-4FC8-A16D-CE8D1A97124E}"/>
    <cellStyle name="20% - uthevingsfarge 2 15 2 2" xfId="5422" xr:uid="{AEBC6939-EEAB-49CF-880D-C260AD7C41F1}"/>
    <cellStyle name="20% - uthevingsfarge 2 15 2 2 2" xfId="8055" xr:uid="{BF54E81D-F0C6-4617-8980-42FD192CD9BB}"/>
    <cellStyle name="20% - uthevingsfarge 2 15 2 3" xfId="9782" xr:uid="{79E25FB2-5B42-47C0-84CB-64E64EB032C8}"/>
    <cellStyle name="20% - uthevingsfarge 2 15 3" xfId="4701" xr:uid="{381A216D-E20D-4255-B523-0EF0CE4ADA0E}"/>
    <cellStyle name="20% - uthevingsfarge 2 15 3 2" xfId="7354" xr:uid="{EE3E9694-47DB-4A6B-818B-5F5F972B2A1C}"/>
    <cellStyle name="20% - uthevingsfarge 2 15 4" xfId="9781" xr:uid="{911B495A-AA41-4F91-9763-F29ABA8350DF}"/>
    <cellStyle name="20% - uthevingsfarge 2 16" xfId="443" xr:uid="{36E7C411-257B-4F6E-8E6E-90A82AC8081E}"/>
    <cellStyle name="20% - uthevingsfarge 2 16 2" xfId="444" xr:uid="{6ED54C81-F7E5-4095-B68B-8D7825F49523}"/>
    <cellStyle name="20% - uthevingsfarge 2 16 2 2" xfId="5423" xr:uid="{E00B5638-9874-4A0A-8DD8-D23DC34B5A6A}"/>
    <cellStyle name="20% - uthevingsfarge 2 16 2 2 2" xfId="8056" xr:uid="{4D9D38EF-F4D8-433D-8179-694F3D625763}"/>
    <cellStyle name="20% - uthevingsfarge 2 16 2 3" xfId="9780" xr:uid="{DEADBCF8-6C03-4838-85A7-637D0E079376}"/>
    <cellStyle name="20% - uthevingsfarge 2 16 3" xfId="4702" xr:uid="{588B2C5D-8BD0-4BC8-B7FD-3401384EDCD0}"/>
    <cellStyle name="20% - uthevingsfarge 2 16 3 2" xfId="7355" xr:uid="{FCFF530B-37B4-44E2-B106-41716958A070}"/>
    <cellStyle name="20% - uthevingsfarge 2 16 4" xfId="9779" xr:uid="{D3DE7BC8-46A9-4795-B8E0-75B216147302}"/>
    <cellStyle name="20% - uthevingsfarge 2 17" xfId="445" xr:uid="{58BCB8CC-8CE5-4301-A3F2-AACA9A7F108A}"/>
    <cellStyle name="20% - uthevingsfarge 2 17 2" xfId="446" xr:uid="{348CA616-E70F-4847-BC52-6EF6DC0BBC6A}"/>
    <cellStyle name="20% - uthevingsfarge 2 17 2 2" xfId="5424" xr:uid="{B0244567-F691-4506-B491-E759BEF158A6}"/>
    <cellStyle name="20% - uthevingsfarge 2 17 2 2 2" xfId="8057" xr:uid="{0FB18C4F-412A-4331-A390-B5797AD6FC4A}"/>
    <cellStyle name="20% - uthevingsfarge 2 17 2 3" xfId="10084" xr:uid="{80726E47-7C9B-4765-919A-4E7A998E6CFF}"/>
    <cellStyle name="20% - uthevingsfarge 2 17 3" xfId="4703" xr:uid="{0356C946-1FF5-4A1E-A3C4-1DB232C42295}"/>
    <cellStyle name="20% - uthevingsfarge 2 17 3 2" xfId="7356" xr:uid="{8605A670-F5D7-43C7-9F7F-D5471E6B9D0D}"/>
    <cellStyle name="20% - uthevingsfarge 2 17 4" xfId="10056" xr:uid="{96BD393D-9E5E-4F19-A3CA-1ADA695C80E1}"/>
    <cellStyle name="20% - uthevingsfarge 2 18" xfId="447" xr:uid="{A9ABDB00-B41B-4C0C-B67E-E41DE116A714}"/>
    <cellStyle name="20% - uthevingsfarge 2 18 2" xfId="448" xr:uid="{AE4D8D38-175E-4851-9820-81BCED727FA3}"/>
    <cellStyle name="20% - uthevingsfarge 2 18 2 2" xfId="5425" xr:uid="{3E856452-19AF-4EB4-AE50-E175BA4CCB7B}"/>
    <cellStyle name="20% - uthevingsfarge 2 18 2 2 2" xfId="8058" xr:uid="{6FE814FD-D675-4FF6-BDFC-51F52A5197AB}"/>
    <cellStyle name="20% - uthevingsfarge 2 18 2 3" xfId="10552" xr:uid="{FC09EE61-39F0-4496-BC02-D5A628EC9359}"/>
    <cellStyle name="20% - uthevingsfarge 2 18 3" xfId="4704" xr:uid="{21084341-8FAF-47C0-A658-9F916BFD3FAF}"/>
    <cellStyle name="20% - uthevingsfarge 2 18 3 2" xfId="7357" xr:uid="{712095C6-E539-439E-B633-D24622839E43}"/>
    <cellStyle name="20% - uthevingsfarge 2 18 4" xfId="10754" xr:uid="{6E7821F3-73A6-4CCF-8A45-E2CD111D9119}"/>
    <cellStyle name="20% - uthevingsfarge 2 19" xfId="449" xr:uid="{4034E954-F61F-40F7-B4C2-C8BD44D30C71}"/>
    <cellStyle name="20% - uthevingsfarge 2 19 2" xfId="450" xr:uid="{49DBBF4C-5BC7-4AEE-8CFB-8969CAB4789C}"/>
    <cellStyle name="20% - uthevingsfarge 2 19 2 2" xfId="5426" xr:uid="{3BE39BA5-ABED-492C-B21D-3A364736506E}"/>
    <cellStyle name="20% - uthevingsfarge 2 19 2 2 2" xfId="8059" xr:uid="{29C64E4F-DFD3-4147-9C56-2E0BD9EF28FC}"/>
    <cellStyle name="20% - uthevingsfarge 2 19 2 3" xfId="10433" xr:uid="{EE16CADD-3A88-4AA2-BCDF-0137A3F82418}"/>
    <cellStyle name="20% - uthevingsfarge 2 19 3" xfId="4705" xr:uid="{E44DC6D1-A9F4-4D67-B358-0726E2F14E62}"/>
    <cellStyle name="20% - uthevingsfarge 2 19 3 2" xfId="7358" xr:uid="{8DEC5D84-B1BE-4293-997B-01D3D2743E98}"/>
    <cellStyle name="20% - uthevingsfarge 2 19 4" xfId="10818" xr:uid="{997759C9-BFF0-46B2-A4BB-C00286B07964}"/>
    <cellStyle name="20% - uthevingsfarge 2 2" xfId="179" xr:uid="{C17AFD68-022F-493E-8850-B655C765F883}"/>
    <cellStyle name="20% - uthevingsfarge 2 2 2" xfId="451" xr:uid="{F4857181-6965-4F41-8818-F2EF91688D6D}"/>
    <cellStyle name="20% - uthevingsfarge 2 2 2 2" xfId="5427" xr:uid="{D2F8C0AB-F143-43BA-8559-7BCB5AE7FB5C}"/>
    <cellStyle name="20% - uthevingsfarge 2 2 2 2 2" xfId="8060" xr:uid="{FFD2A845-4573-4FE1-8BCD-478E8A212496}"/>
    <cellStyle name="20% - uthevingsfarge 2 2 2 3" xfId="9974" xr:uid="{E5420046-47B7-4E1F-9527-824644FF9128}"/>
    <cellStyle name="20% - uthevingsfarge 2 2 3" xfId="4706" xr:uid="{AA6174E6-FFFE-4097-8CF7-D8EFEF4F869A}"/>
    <cellStyle name="20% - uthevingsfarge 2 2 3 2" xfId="7359" xr:uid="{9FFA6B65-EA5B-4894-B442-F338E550AB4F}"/>
    <cellStyle name="20% - uthevingsfarge 2 2 4" xfId="9829" xr:uid="{98F10BF8-1842-49DC-B972-A22B2EB2DF38}"/>
    <cellStyle name="20% - uthevingsfarge 2 20" xfId="452" xr:uid="{0EFB6827-598D-4455-80CA-3C48EE1BFBDE}"/>
    <cellStyle name="20% - uthevingsfarge 2 20 2" xfId="453" xr:uid="{922AA14E-73A6-4A12-9045-162DDE284E37}"/>
    <cellStyle name="20% - uthevingsfarge 2 20 2 2" xfId="5428" xr:uid="{CA88A176-2BE3-4B1B-83BE-426220ACB682}"/>
    <cellStyle name="20% - uthevingsfarge 2 20 2 2 2" xfId="8061" xr:uid="{379FD391-2367-45F5-B958-8438A382A8CB}"/>
    <cellStyle name="20% - uthevingsfarge 2 20 2 3" xfId="9312" xr:uid="{060EDEAA-2690-4F58-9701-625F2B8D85FD}"/>
    <cellStyle name="20% - uthevingsfarge 2 20 3" xfId="4707" xr:uid="{3A4CB402-3E4E-40D5-A122-C746B95079A9}"/>
    <cellStyle name="20% - uthevingsfarge 2 20 3 2" xfId="7360" xr:uid="{D3A6511C-0112-440B-8D9D-0988E4E17866}"/>
    <cellStyle name="20% - uthevingsfarge 2 20 4" xfId="10364" xr:uid="{E01BA600-7EC5-4715-9347-F43DF0B5AF1C}"/>
    <cellStyle name="20% - uthevingsfarge 2 21" xfId="454" xr:uid="{486781B7-C819-47CF-B308-BE1ADABC68E8}"/>
    <cellStyle name="20% - uthevingsfarge 2 21 2" xfId="455" xr:uid="{017532D8-5F0D-4F1B-858B-941077A58CE4}"/>
    <cellStyle name="20% - uthevingsfarge 2 21 2 2" xfId="5429" xr:uid="{DB764AF0-49B6-4CF0-9A7D-7EF02FCCFC85}"/>
    <cellStyle name="20% - uthevingsfarge 2 21 2 2 2" xfId="8062" xr:uid="{5C227F69-F01C-45F5-8588-4F7BD6A5239C}"/>
    <cellStyle name="20% - uthevingsfarge 2 21 2 3" xfId="9778" xr:uid="{6A29F433-40F2-4440-9087-451362D31070}"/>
    <cellStyle name="20% - uthevingsfarge 2 21 3" xfId="4708" xr:uid="{E4411533-006A-4FC5-9990-752B000D7513}"/>
    <cellStyle name="20% - uthevingsfarge 2 21 3 2" xfId="7361" xr:uid="{F6A59C84-27D3-4AAB-B155-ABE2C5D9F9AA}"/>
    <cellStyle name="20% - uthevingsfarge 2 21 4" xfId="9777" xr:uid="{98238D0F-DDF8-40E9-8EFB-C37CAEECA51F}"/>
    <cellStyle name="20% - uthevingsfarge 2 22" xfId="456" xr:uid="{4847F060-958D-40AE-8B50-82D33B0F028B}"/>
    <cellStyle name="20% - uthevingsfarge 2 22 2" xfId="457" xr:uid="{03FEA6B7-EEA2-4D0F-AA31-2B1EDF06E0B4}"/>
    <cellStyle name="20% - uthevingsfarge 2 22 2 2" xfId="5430" xr:uid="{27FF7760-2A03-42BA-8DA2-46EFB74BA1D7}"/>
    <cellStyle name="20% - uthevingsfarge 2 22 2 2 2" xfId="8063" xr:uid="{13FF162E-D6AF-469C-98B3-A652E135AA90}"/>
    <cellStyle name="20% - uthevingsfarge 2 22 2 3" xfId="9776" xr:uid="{9DCC4F45-7A89-4A07-967E-66364A0FDE14}"/>
    <cellStyle name="20% - uthevingsfarge 2 22 3" xfId="4709" xr:uid="{88012BF1-757E-45E4-9085-EEB9D56B3BA5}"/>
    <cellStyle name="20% - uthevingsfarge 2 22 3 2" xfId="7362" xr:uid="{33817A6E-F174-4B50-8CE8-188A06E337A0}"/>
    <cellStyle name="20% - uthevingsfarge 2 22 4" xfId="9775" xr:uid="{4D3F9C5E-FAF6-4049-9A26-FA263C304F75}"/>
    <cellStyle name="20% - uthevingsfarge 2 23" xfId="458" xr:uid="{C4F69498-287C-473A-88C9-ED848FEED252}"/>
    <cellStyle name="20% - uthevingsfarge 2 23 2" xfId="459" xr:uid="{07C8B5EA-58F8-4B67-9AAB-DBE2038B6C2C}"/>
    <cellStyle name="20% - uthevingsfarge 2 23 2 2" xfId="5431" xr:uid="{80022E1C-0C06-4C71-8212-B38CEE6B77BD}"/>
    <cellStyle name="20% - uthevingsfarge 2 23 2 2 2" xfId="8064" xr:uid="{C64AE853-88E3-4DC1-B718-B2E7B72E4657}"/>
    <cellStyle name="20% - uthevingsfarge 2 23 2 3" xfId="9774" xr:uid="{D85480F9-85A4-4FB9-A5B1-88AFD193BB08}"/>
    <cellStyle name="20% - uthevingsfarge 2 23 3" xfId="4710" xr:uid="{0AE6EBA7-1BC3-46F7-AD45-3CE91D517C1E}"/>
    <cellStyle name="20% - uthevingsfarge 2 23 3 2" xfId="7363" xr:uid="{713DA54D-67E7-4B57-9FBC-B359BE061F0D}"/>
    <cellStyle name="20% - uthevingsfarge 2 23 4" xfId="9773" xr:uid="{1531A66D-32F8-4D9F-8EED-1C8701861DF6}"/>
    <cellStyle name="20% - uthevingsfarge 2 24" xfId="460" xr:uid="{C82FE11D-5EC5-4029-9FFB-D85ABF1E70DE}"/>
    <cellStyle name="20% - uthevingsfarge 2 24 2" xfId="461" xr:uid="{8A799225-E557-4602-B1FB-0D6827743FFF}"/>
    <cellStyle name="20% - uthevingsfarge 2 24 2 2" xfId="5432" xr:uid="{D3109562-B8EB-4931-8681-7446D3821932}"/>
    <cellStyle name="20% - uthevingsfarge 2 24 2 2 2" xfId="8065" xr:uid="{D450A980-E948-4A43-9459-86CB06980EAA}"/>
    <cellStyle name="20% - uthevingsfarge 2 24 2 3" xfId="10064" xr:uid="{1512AEAC-C0C1-41CF-A72F-D2251049DAD2}"/>
    <cellStyle name="20% - uthevingsfarge 2 24 3" xfId="4711" xr:uid="{7017AFBF-35C0-48AA-8BA1-FD497231FDF0}"/>
    <cellStyle name="20% - uthevingsfarge 2 24 3 2" xfId="7364" xr:uid="{5A875CEB-1D44-49DE-BC8E-A02181865BEF}"/>
    <cellStyle name="20% - uthevingsfarge 2 24 4" xfId="9975" xr:uid="{E255E132-1587-45CA-A46E-08B5DC1DE154}"/>
    <cellStyle name="20% - uthevingsfarge 2 25" xfId="462" xr:uid="{61D514F0-CD1B-40DF-9714-91E67566A9ED}"/>
    <cellStyle name="20% - uthevingsfarge 2 25 2" xfId="463" xr:uid="{8308AE90-FF17-493A-85A2-E0BEEC5E6565}"/>
    <cellStyle name="20% - uthevingsfarge 2 25 2 2" xfId="5433" xr:uid="{E1BDF4A5-7CDF-4CEA-BC84-BE1E6ECD64E4}"/>
    <cellStyle name="20% - uthevingsfarge 2 25 2 2 2" xfId="8066" xr:uid="{8C0BEDAB-9DD0-4B42-8127-55B6122A89C7}"/>
    <cellStyle name="20% - uthevingsfarge 2 25 2 3" xfId="9828" xr:uid="{F633D250-E649-4E39-A62E-7BD380747965}"/>
    <cellStyle name="20% - uthevingsfarge 2 25 3" xfId="4712" xr:uid="{301F6D1E-2820-47A6-9B1D-48D469398BFE}"/>
    <cellStyle name="20% - uthevingsfarge 2 25 3 2" xfId="7365" xr:uid="{4EAA5E7E-8C07-4A3D-8DC2-641F9D8A6F26}"/>
    <cellStyle name="20% - uthevingsfarge 2 25 4" xfId="10817" xr:uid="{A7750972-A37A-4074-878F-ABF87D979565}"/>
    <cellStyle name="20% - uthevingsfarge 2 26" xfId="464" xr:uid="{D98DF292-2EB8-499C-A6B6-4822E2E7AD72}"/>
    <cellStyle name="20% - uthevingsfarge 2 26 2" xfId="465" xr:uid="{971E6ECC-960C-4F29-8BF6-94F65875C7A8}"/>
    <cellStyle name="20% - uthevingsfarge 2 26 2 2" xfId="5434" xr:uid="{3290D113-14F8-4044-AB5D-4759049FF08A}"/>
    <cellStyle name="20% - uthevingsfarge 2 26 2 2 2" xfId="8067" xr:uid="{12BE31F0-3FFC-45EF-B3EE-CADC454D30CD}"/>
    <cellStyle name="20% - uthevingsfarge 2 26 2 3" xfId="9961" xr:uid="{0EEC6743-1AF0-4375-9358-404AA553E00D}"/>
    <cellStyle name="20% - uthevingsfarge 2 26 3" xfId="4713" xr:uid="{CA9F73B2-9F0B-4E04-9AFA-B5FF0EF71130}"/>
    <cellStyle name="20% - uthevingsfarge 2 26 3 2" xfId="7366" xr:uid="{0383B870-CA38-4BD1-8077-2E57140D1978}"/>
    <cellStyle name="20% - uthevingsfarge 2 26 4" xfId="10412" xr:uid="{031047C9-CE75-43D7-8DF0-0916DA461CE4}"/>
    <cellStyle name="20% - uthevingsfarge 2 27" xfId="466" xr:uid="{AA354212-85E2-45BC-B5D7-05EF8902E33B}"/>
    <cellStyle name="20% - uthevingsfarge 2 27 2" xfId="467" xr:uid="{B5E115DA-86C3-4012-8ACE-FB03F88EC954}"/>
    <cellStyle name="20% - uthevingsfarge 2 27 2 2" xfId="5435" xr:uid="{078A89C1-01FB-413C-961E-676A69AFCE7D}"/>
    <cellStyle name="20% - uthevingsfarge 2 27 2 2 2" xfId="8068" xr:uid="{22A9A443-DA28-4675-8114-384C3FDBC0D5}"/>
    <cellStyle name="20% - uthevingsfarge 2 27 2 3" xfId="10819" xr:uid="{235D208E-86D7-45D2-B2E9-7009380C6286}"/>
    <cellStyle name="20% - uthevingsfarge 2 27 3" xfId="4714" xr:uid="{FA36FA2A-A039-43B6-BF80-CE5DDA60B1BD}"/>
    <cellStyle name="20% - uthevingsfarge 2 27 3 2" xfId="7367" xr:uid="{5F6C0C7A-B9D4-4FF5-837C-6406E08FA794}"/>
    <cellStyle name="20% - uthevingsfarge 2 27 4" xfId="10563" xr:uid="{F2A002A0-F135-4DCA-82B7-EE594C9DC58C}"/>
    <cellStyle name="20% - uthevingsfarge 2 28" xfId="468" xr:uid="{333DDE1B-4089-48FE-BF4B-D6C8B52F88CA}"/>
    <cellStyle name="20% - uthevingsfarge 2 28 2" xfId="469" xr:uid="{39214A58-299D-4157-8493-E6B1B438BA12}"/>
    <cellStyle name="20% - uthevingsfarge 2 28 2 2" xfId="5436" xr:uid="{C7144AC6-9681-4DC5-8FD7-A17C529467ED}"/>
    <cellStyle name="20% - uthevingsfarge 2 28 2 2 2" xfId="8069" xr:uid="{E6AB5AD9-C482-4FEC-BE64-75FE3FD948F3}"/>
    <cellStyle name="20% - uthevingsfarge 2 28 2 3" xfId="9827" xr:uid="{10D8129D-7955-4862-8871-41C996D787F3}"/>
    <cellStyle name="20% - uthevingsfarge 2 28 3" xfId="4715" xr:uid="{3BAB2D51-707D-4DBE-82DA-5CE086A302E8}"/>
    <cellStyle name="20% - uthevingsfarge 2 28 3 2" xfId="7368" xr:uid="{5E1D394A-BEFB-4DD6-ADE1-5222152A347F}"/>
    <cellStyle name="20% - uthevingsfarge 2 28 4" xfId="10399" xr:uid="{A4A8AF69-7BF3-409F-9A2C-A618DF2A52FE}"/>
    <cellStyle name="20% - uthevingsfarge 2 29" xfId="470" xr:uid="{B1663805-7D26-4D8B-A252-5C2E28DA47F9}"/>
    <cellStyle name="20% - uthevingsfarge 2 29 2" xfId="471" xr:uid="{A6444981-E160-444D-907C-9D76C1B7FF94}"/>
    <cellStyle name="20% - uthevingsfarge 2 29 2 2" xfId="5437" xr:uid="{390D7958-1399-4C9D-B897-86B986B1FAE6}"/>
    <cellStyle name="20% - uthevingsfarge 2 29 2 2 2" xfId="8070" xr:uid="{D3D06C6E-B700-419D-B0AF-86EB657CFD90}"/>
    <cellStyle name="20% - uthevingsfarge 2 29 2 3" xfId="10816" xr:uid="{8B5245E1-A0D0-4B3C-855A-F5C46EB7DD5C}"/>
    <cellStyle name="20% - uthevingsfarge 2 29 3" xfId="4716" xr:uid="{BB504A50-8990-422F-9F6B-2C26DBA2B233}"/>
    <cellStyle name="20% - uthevingsfarge 2 29 3 2" xfId="7369" xr:uid="{6F36CBEF-2FED-4B01-854A-CB131C6C99CF}"/>
    <cellStyle name="20% - uthevingsfarge 2 29 4" xfId="10032" xr:uid="{BBD38005-9F3E-4F9B-BE56-A40C6899873E}"/>
    <cellStyle name="20% - uthevingsfarge 2 3" xfId="472" xr:uid="{74B1C47D-02AF-4571-9501-563BD1FE0135}"/>
    <cellStyle name="20% - uthevingsfarge 2 3 2" xfId="473" xr:uid="{53F4A2AB-0AC4-4CEB-9F28-0CDCF9E11C29}"/>
    <cellStyle name="20% - uthevingsfarge 2 3 2 2" xfId="5438" xr:uid="{2F80492C-C7FA-4220-9590-7E2C51D2E5B8}"/>
    <cellStyle name="20% - uthevingsfarge 2 3 2 2 2" xfId="8071" xr:uid="{B75D51EE-B700-45ED-9E8E-72D06B6F668F}"/>
    <cellStyle name="20% - uthevingsfarge 2 3 2 3" xfId="9772" xr:uid="{FE781C49-3C36-4861-B35F-8B0B09385336}"/>
    <cellStyle name="20% - uthevingsfarge 2 3 3" xfId="4717" xr:uid="{14DFFE55-DE77-4FDD-8B76-AF2A9F3583C7}"/>
    <cellStyle name="20% - uthevingsfarge 2 3 3 2" xfId="7370" xr:uid="{28ABDB9A-924A-464A-8F91-1AAC11A9C031}"/>
    <cellStyle name="20% - uthevingsfarge 2 3 4" xfId="9771" xr:uid="{CEFD5328-EC21-4591-995A-0439B5C458DB}"/>
    <cellStyle name="20% - uthevingsfarge 2 30" xfId="474" xr:uid="{1E95657D-D66C-4DE5-81E0-C87CB0B16A7B}"/>
    <cellStyle name="20% - uthevingsfarge 2 30 2" xfId="475" xr:uid="{837EB1A9-A7AE-4A72-8316-6B07C0DFF2D7}"/>
    <cellStyle name="20% - uthevingsfarge 2 30 2 2" xfId="5439" xr:uid="{591685CB-2473-4DA8-A03B-F5183BF332D5}"/>
    <cellStyle name="20% - uthevingsfarge 2 30 2 2 2" xfId="8072" xr:uid="{3F605AD4-536D-48DD-81D9-BDAABC04D5B3}"/>
    <cellStyle name="20% - uthevingsfarge 2 30 2 3" xfId="10551" xr:uid="{6C91A2FD-CBEE-4FA3-BB7A-BFC6067ADDA3}"/>
    <cellStyle name="20% - uthevingsfarge 2 30 3" xfId="4718" xr:uid="{24197C2A-2C7C-4442-A92A-7CAAB7E24972}"/>
    <cellStyle name="20% - uthevingsfarge 2 30 3 2" xfId="7371" xr:uid="{F0ECD11F-C516-44FD-AD9E-513DFED54D62}"/>
    <cellStyle name="20% - uthevingsfarge 2 30 4" xfId="10815" xr:uid="{A9001EAB-B483-4551-A25C-B28BC36AAE1B}"/>
    <cellStyle name="20% - uthevingsfarge 2 31" xfId="476" xr:uid="{672DF009-57B3-45E6-A576-663A87D91260}"/>
    <cellStyle name="20% - uthevingsfarge 2 31 2" xfId="477" xr:uid="{0CE832DB-5667-453B-B7FF-DFFA1D035180}"/>
    <cellStyle name="20% - uthevingsfarge 2 31 2 2" xfId="5440" xr:uid="{4924345A-852A-4175-AB14-D1A35A81E73A}"/>
    <cellStyle name="20% - uthevingsfarge 2 31 2 2 2" xfId="8073" xr:uid="{5B6855BA-E785-483F-93BD-8FB36F211168}"/>
    <cellStyle name="20% - uthevingsfarge 2 31 2 3" xfId="9960" xr:uid="{281E8D60-891A-4E23-A7AA-1E2DB9E474B8}"/>
    <cellStyle name="20% - uthevingsfarge 2 31 3" xfId="4719" xr:uid="{EE0E074E-B76A-4A53-A31C-440DA9963164}"/>
    <cellStyle name="20% - uthevingsfarge 2 31 3 2" xfId="7372" xr:uid="{4707D3E9-68F4-45AE-8E80-4B9B50A84AD5}"/>
    <cellStyle name="20% - uthevingsfarge 2 31 4" xfId="9326" xr:uid="{7CBD2AF9-A8AA-497F-B5E2-38AA5E79E8A3}"/>
    <cellStyle name="20% - uthevingsfarge 2 32" xfId="478" xr:uid="{8CB07B79-29CA-40C6-AFCD-4A2BDAB55079}"/>
    <cellStyle name="20% - uthevingsfarge 2 32 2" xfId="479" xr:uid="{8A29EDEF-0549-4BCD-99BD-DEBF767AA089}"/>
    <cellStyle name="20% - uthevingsfarge 2 32 2 2" xfId="5441" xr:uid="{A99574E5-0E12-43F3-B76E-BD21482DE044}"/>
    <cellStyle name="20% - uthevingsfarge 2 32 2 2 2" xfId="8074" xr:uid="{381FF376-64B6-4E05-8D27-0BA2003F1963}"/>
    <cellStyle name="20% - uthevingsfarge 2 32 2 3" xfId="10550" xr:uid="{38CAE6AA-69F3-41B5-B0DB-66B5607E2843}"/>
    <cellStyle name="20% - uthevingsfarge 2 32 3" xfId="4720" xr:uid="{5FE736B4-A473-4668-A26A-71F193DEA54E}"/>
    <cellStyle name="20% - uthevingsfarge 2 32 3 2" xfId="7373" xr:uid="{637126F8-DB46-43DC-8079-1225A9B26230}"/>
    <cellStyle name="20% - uthevingsfarge 2 32 4" xfId="10814" xr:uid="{B74484AF-1A91-4EEB-876E-A98296936C08}"/>
    <cellStyle name="20% - uthevingsfarge 2 33" xfId="480" xr:uid="{E862B459-D46B-45B7-A95C-9330148F1FD6}"/>
    <cellStyle name="20% - uthevingsfarge 2 33 2" xfId="481" xr:uid="{1105E7D5-EA26-42AF-A485-FDA4C8EE0983}"/>
    <cellStyle name="20% - uthevingsfarge 2 33 2 2" xfId="5442" xr:uid="{539D2AFA-A579-49FA-B635-73B4D1DF12A8}"/>
    <cellStyle name="20% - uthevingsfarge 2 33 2 2 2" xfId="8075" xr:uid="{03331B4D-D6A3-406B-A75B-BA31E6591CA7}"/>
    <cellStyle name="20% - uthevingsfarge 2 33 2 3" xfId="9959" xr:uid="{7D8D952A-3D8A-4804-9EE4-1323773A04C3}"/>
    <cellStyle name="20% - uthevingsfarge 2 33 3" xfId="4721" xr:uid="{33F0066C-757B-4BE0-9714-465A4C69A591}"/>
    <cellStyle name="20% - uthevingsfarge 2 33 3 2" xfId="7374" xr:uid="{5500264C-5762-4843-BAFC-C292CFD26AA1}"/>
    <cellStyle name="20% - uthevingsfarge 2 33 4" xfId="9327" xr:uid="{67171581-B1DF-47DB-9716-09201E555A88}"/>
    <cellStyle name="20% - uthevingsfarge 2 34" xfId="482" xr:uid="{1763927F-9E77-4094-B45C-365A5683B7D2}"/>
    <cellStyle name="20% - uthevingsfarge 2 34 2" xfId="483" xr:uid="{A43EED0C-D368-44AC-9C71-9F92CEF161D5}"/>
    <cellStyle name="20% - uthevingsfarge 2 34 2 2" xfId="5443" xr:uid="{0C0D8496-9F16-4D70-9054-F36FBA2AC3A1}"/>
    <cellStyle name="20% - uthevingsfarge 2 34 2 2 2" xfId="8076" xr:uid="{D64B9659-48E6-40B6-8B9A-182A1CD812A9}"/>
    <cellStyle name="20% - uthevingsfarge 2 34 2 3" xfId="10549" xr:uid="{916827D2-6A5F-4F0C-BA5E-7012D5C1200A}"/>
    <cellStyle name="20% - uthevingsfarge 2 34 3" xfId="4722" xr:uid="{5EF0D956-F8F9-4CA6-B96E-1832B7F9933F}"/>
    <cellStyle name="20% - uthevingsfarge 2 34 3 2" xfId="7375" xr:uid="{F24FC99F-48FF-4946-A891-DA5220F94207}"/>
    <cellStyle name="20% - uthevingsfarge 2 34 4" xfId="10813" xr:uid="{35377B45-C3A8-4AAB-9AE4-FB4B1AFFE190}"/>
    <cellStyle name="20% - uthevingsfarge 2 35" xfId="484" xr:uid="{ADF2988E-364F-405B-A8A1-3199BBE92AA8}"/>
    <cellStyle name="20% - uthevingsfarge 2 35 2" xfId="485" xr:uid="{33349BD5-25A7-49D9-B982-03932A28AAEB}"/>
    <cellStyle name="20% - uthevingsfarge 2 35 2 2" xfId="5444" xr:uid="{B612F5B9-BE13-416A-A5B3-921282A4BAA4}"/>
    <cellStyle name="20% - uthevingsfarge 2 35 2 2 2" xfId="8077" xr:uid="{119B2198-6EF7-4045-8B79-6A152EEE3F76}"/>
    <cellStyle name="20% - uthevingsfarge 2 35 2 3" xfId="9958" xr:uid="{1C648A79-2950-4FC9-9FA4-821BD50EECF5}"/>
    <cellStyle name="20% - uthevingsfarge 2 35 3" xfId="4723" xr:uid="{660AD065-6358-4F05-B580-B6B3330C1A0A}"/>
    <cellStyle name="20% - uthevingsfarge 2 35 3 2" xfId="7376" xr:uid="{594632CC-E774-433B-AE25-C5CDB977BFE5}"/>
    <cellStyle name="20% - uthevingsfarge 2 35 4" xfId="9770" xr:uid="{60425528-2D6B-41EB-B6B5-A365EC500B63}"/>
    <cellStyle name="20% - uthevingsfarge 2 36" xfId="486" xr:uid="{42C510F3-3C13-454A-A7A8-C6803D357D0A}"/>
    <cellStyle name="20% - uthevingsfarge 2 36 2" xfId="487" xr:uid="{8B007EB0-57C7-4218-8C79-983686616084}"/>
    <cellStyle name="20% - uthevingsfarge 2 36 2 2" xfId="5445" xr:uid="{1133F28B-35BA-451B-AB39-1A37E1F8E9B1}"/>
    <cellStyle name="20% - uthevingsfarge 2 36 2 2 2" xfId="8078" xr:uid="{0F0D7592-E9BD-4C44-8128-FB81D739C246}"/>
    <cellStyle name="20% - uthevingsfarge 2 36 2 3" xfId="10548" xr:uid="{9A3DCFEC-1E6B-45C1-AD04-C54E73979AAD}"/>
    <cellStyle name="20% - uthevingsfarge 2 36 3" xfId="4724" xr:uid="{DC5C2167-1D61-4A4B-9086-45C2381E4E12}"/>
    <cellStyle name="20% - uthevingsfarge 2 36 3 2" xfId="7377" xr:uid="{2230F172-9F7C-4083-8759-3417B26CC1F6}"/>
    <cellStyle name="20% - uthevingsfarge 2 36 4" xfId="10812" xr:uid="{652BA844-9DEB-45E2-B14E-9788252AF935}"/>
    <cellStyle name="20% - uthevingsfarge 2 37" xfId="488" xr:uid="{10762178-75A4-4E58-9A81-4A585FB4118F}"/>
    <cellStyle name="20% - uthevingsfarge 2 37 2" xfId="489" xr:uid="{4848C832-5186-4D70-8FA7-CF99F3D3598F}"/>
    <cellStyle name="20% - uthevingsfarge 2 37 2 2" xfId="5446" xr:uid="{97B17BDA-30DB-47F9-AE5A-B38DE9342AA8}"/>
    <cellStyle name="20% - uthevingsfarge 2 37 2 2 2" xfId="8079" xr:uid="{FBC0CDAF-AE57-4F4E-BC37-F10DB63EB6CC}"/>
    <cellStyle name="20% - uthevingsfarge 2 37 2 3" xfId="9957" xr:uid="{E2D811C3-34A7-4ED6-A2E4-D80B46270838}"/>
    <cellStyle name="20% - uthevingsfarge 2 37 3" xfId="4725" xr:uid="{443134CC-68FB-4647-892F-8979006C5A59}"/>
    <cellStyle name="20% - uthevingsfarge 2 37 3 2" xfId="7378" xr:uid="{2852ED43-1122-4067-8D8E-2029D165FCA0}"/>
    <cellStyle name="20% - uthevingsfarge 2 37 4" xfId="9769" xr:uid="{2CD1FC43-31CA-4FB1-BE01-A08632F073B4}"/>
    <cellStyle name="20% - uthevingsfarge 2 38" xfId="490" xr:uid="{E4D79480-B78D-4D9E-8728-5B11D9ECE6F3}"/>
    <cellStyle name="20% - uthevingsfarge 2 38 2" xfId="491" xr:uid="{B3DBF59B-3820-4639-938F-3BE4324F18E5}"/>
    <cellStyle name="20% - uthevingsfarge 2 38 2 2" xfId="5447" xr:uid="{8C8979B1-3193-4158-AB52-1566B53AEC45}"/>
    <cellStyle name="20% - uthevingsfarge 2 38 2 2 2" xfId="8080" xr:uid="{F83A4830-54C4-48F5-9876-2D47F2AFDDAD}"/>
    <cellStyle name="20% - uthevingsfarge 2 38 2 3" xfId="10547" xr:uid="{EFE7B0ED-891D-43C9-999B-24379FB258B1}"/>
    <cellStyle name="20% - uthevingsfarge 2 38 3" xfId="4726" xr:uid="{041EA6E8-CB6B-4ADA-9D10-9081AB8758D7}"/>
    <cellStyle name="20% - uthevingsfarge 2 38 3 2" xfId="7379" xr:uid="{A514185C-B13A-4BE5-8ECD-30B51FE929D2}"/>
    <cellStyle name="20% - uthevingsfarge 2 38 4" xfId="10811" xr:uid="{382D4021-7A00-4E29-8FC8-6AFC12EACA53}"/>
    <cellStyle name="20% - uthevingsfarge 2 39" xfId="492" xr:uid="{0DF64945-D345-4178-A9BF-E8389913C8EA}"/>
    <cellStyle name="20% - uthevingsfarge 2 39 2" xfId="493" xr:uid="{C2CBF320-FA5F-405C-A032-0F7E4CB068AE}"/>
    <cellStyle name="20% - uthevingsfarge 2 39 2 2" xfId="5448" xr:uid="{68513AD1-C3E3-42B9-A02D-9011EE89AEA8}"/>
    <cellStyle name="20% - uthevingsfarge 2 39 2 2 2" xfId="8081" xr:uid="{63C8BAB9-28A5-4C6E-AFA1-EBF47139E22F}"/>
    <cellStyle name="20% - uthevingsfarge 2 39 2 3" xfId="9956" xr:uid="{2937276D-F963-4C60-B482-87E96C81B0C6}"/>
    <cellStyle name="20% - uthevingsfarge 2 39 3" xfId="4727" xr:uid="{E5C15545-F0F5-4201-979E-43FFE1510535}"/>
    <cellStyle name="20% - uthevingsfarge 2 39 3 2" xfId="7380" xr:uid="{C5BEF4F0-768F-4BC4-B97D-9332A69F9449}"/>
    <cellStyle name="20% - uthevingsfarge 2 39 4" xfId="9768" xr:uid="{D57E8279-1489-4A66-AB33-4437ECA4AAF6}"/>
    <cellStyle name="20% - uthevingsfarge 2 4" xfId="494" xr:uid="{95FE18E0-C3A0-4BB0-8CA2-BB347F760FE4}"/>
    <cellStyle name="20% - uthevingsfarge 2 4 2" xfId="495" xr:uid="{CCB061E1-1327-4E7A-AF63-45CE7D33E6FC}"/>
    <cellStyle name="20% - uthevingsfarge 2 4 2 2" xfId="5449" xr:uid="{F30693A1-44C6-4DF3-8B89-198B7F126E41}"/>
    <cellStyle name="20% - uthevingsfarge 2 4 2 2 2" xfId="8082" xr:uid="{F7D574BD-F419-4056-B9F0-DC4799A5F854}"/>
    <cellStyle name="20% - uthevingsfarge 2 4 2 3" xfId="10546" xr:uid="{87077135-5F4D-4183-B000-E650F50CD249}"/>
    <cellStyle name="20% - uthevingsfarge 2 4 3" xfId="4728" xr:uid="{3F48FF79-DD33-4CB5-9281-F96CFF4BE6E1}"/>
    <cellStyle name="20% - uthevingsfarge 2 4 3 2" xfId="7381" xr:uid="{C6090B72-2882-42EC-875A-16928404336B}"/>
    <cellStyle name="20% - uthevingsfarge 2 4 4" xfId="10810" xr:uid="{FFF5AF96-7B66-4BDF-B9DB-23153704442F}"/>
    <cellStyle name="20% - uthevingsfarge 2 40" xfId="496" xr:uid="{940CC493-B08B-42EC-BDB4-FCD05ACD0BC6}"/>
    <cellStyle name="20% - uthevingsfarge 2 40 2" xfId="497" xr:uid="{FD19BA85-06E7-437B-89E7-FFBB879CE363}"/>
    <cellStyle name="20% - uthevingsfarge 2 40 2 2" xfId="5450" xr:uid="{916AC005-48C6-4ACE-B966-7B5A5BFDF30C}"/>
    <cellStyle name="20% - uthevingsfarge 2 40 2 2 2" xfId="8083" xr:uid="{4166B5FF-138B-4ADA-B474-8819232F8CAF}"/>
    <cellStyle name="20% - uthevingsfarge 2 40 2 3" xfId="9955" xr:uid="{28D6294A-9D38-4467-8BAC-7A355FF5B3AA}"/>
    <cellStyle name="20% - uthevingsfarge 2 40 3" xfId="4729" xr:uid="{7FAD8898-B4D6-4E1D-9F42-39E567AC4B37}"/>
    <cellStyle name="20% - uthevingsfarge 2 40 3 2" xfId="7382" xr:uid="{D645BBA9-A17D-4F87-AA57-D86CDDDFAAB2}"/>
    <cellStyle name="20% - uthevingsfarge 2 40 4" xfId="9767" xr:uid="{12345D48-B801-477A-891D-1D99AE4679E8}"/>
    <cellStyle name="20% - uthevingsfarge 2 41" xfId="498" xr:uid="{49B1768D-61E3-4975-92D1-165DC4E6E422}"/>
    <cellStyle name="20% - uthevingsfarge 2 41 2" xfId="499" xr:uid="{F04B85A6-6B08-40E2-B39E-DC6648C67EF8}"/>
    <cellStyle name="20% - uthevingsfarge 2 41 2 2" xfId="5451" xr:uid="{0DA463D1-5C22-43F1-A90F-B5AA404F5951}"/>
    <cellStyle name="20% - uthevingsfarge 2 41 2 2 2" xfId="8084" xr:uid="{49A0AB2D-CB26-497C-B394-F8C75585A59D}"/>
    <cellStyle name="20% - uthevingsfarge 2 41 2 3" xfId="10545" xr:uid="{4567A4E9-9F3A-43D6-B4F6-9469BFEA1592}"/>
    <cellStyle name="20% - uthevingsfarge 2 41 3" xfId="4730" xr:uid="{EE84175D-2CBC-462B-94D1-50A1E7E2F98E}"/>
    <cellStyle name="20% - uthevingsfarge 2 41 3 2" xfId="7383" xr:uid="{77C2846D-C86F-41FE-9F24-44C37F650D78}"/>
    <cellStyle name="20% - uthevingsfarge 2 41 4" xfId="10809" xr:uid="{3E1DD89E-A2AD-4EDE-B1F8-0767F19B3C2D}"/>
    <cellStyle name="20% - uthevingsfarge 2 42" xfId="500" xr:uid="{D79B36DA-33EA-4282-816F-D0FB08357BD0}"/>
    <cellStyle name="20% - uthevingsfarge 2 42 2" xfId="501" xr:uid="{0514F7C8-86E7-4D60-99AB-3C5D8D9D4BE6}"/>
    <cellStyle name="20% - uthevingsfarge 2 42 2 2" xfId="5452" xr:uid="{2FE818FF-35CA-4C55-B41B-D42638BC7862}"/>
    <cellStyle name="20% - uthevingsfarge 2 42 2 2 2" xfId="8085" xr:uid="{D8096DE4-EFBF-487D-AFF1-0D756338691B}"/>
    <cellStyle name="20% - uthevingsfarge 2 42 2 3" xfId="9954" xr:uid="{5979C44C-F990-4405-BD8D-0D292542E99D}"/>
    <cellStyle name="20% - uthevingsfarge 2 42 3" xfId="4731" xr:uid="{C9D45149-F004-489C-A62F-C815CD1983E8}"/>
    <cellStyle name="20% - uthevingsfarge 2 42 3 2" xfId="7384" xr:uid="{38945C84-86EA-4F8F-A7B4-E78354611549}"/>
    <cellStyle name="20% - uthevingsfarge 2 42 4" xfId="9766" xr:uid="{030180B8-4EFD-4377-978C-FCCF728E80C5}"/>
    <cellStyle name="20% - uthevingsfarge 2 43" xfId="502" xr:uid="{221C4F00-7103-4051-9CF5-DF3FEDAC87B0}"/>
    <cellStyle name="20% - uthevingsfarge 2 43 2" xfId="503" xr:uid="{C14A3575-A7A3-4B7B-91D3-A482956FAEDB}"/>
    <cellStyle name="20% - uthevingsfarge 2 43 2 2" xfId="5453" xr:uid="{B639B357-C858-4893-B467-855F45812E26}"/>
    <cellStyle name="20% - uthevingsfarge 2 43 2 2 2" xfId="8086" xr:uid="{A8048D04-B58A-46F3-9A09-BCE6114EDCEC}"/>
    <cellStyle name="20% - uthevingsfarge 2 43 2 3" xfId="10544" xr:uid="{ADE0E01D-1848-45AD-BEAD-FF135567DC57}"/>
    <cellStyle name="20% - uthevingsfarge 2 43 3" xfId="4732" xr:uid="{C7C0B5D3-204A-4CC5-B988-25833FE41B3F}"/>
    <cellStyle name="20% - uthevingsfarge 2 43 3 2" xfId="7385" xr:uid="{6D83EBE3-1BDF-4D21-A754-0792B6F45B21}"/>
    <cellStyle name="20% - uthevingsfarge 2 43 4" xfId="10808" xr:uid="{016C2B29-B871-4752-BCF3-0806510C204E}"/>
    <cellStyle name="20% - uthevingsfarge 2 44" xfId="504" xr:uid="{F4585184-C8C2-4437-A069-ACDA515B7642}"/>
    <cellStyle name="20% - uthevingsfarge 2 44 2" xfId="505" xr:uid="{A0568C43-39DC-42FD-AA16-2DEB3CDF4EE9}"/>
    <cellStyle name="20% - uthevingsfarge 2 44 2 2" xfId="5454" xr:uid="{7D452371-E46A-4635-90C1-171B85CA19C9}"/>
    <cellStyle name="20% - uthevingsfarge 2 44 2 2 2" xfId="8087" xr:uid="{2E87192E-AFA9-46FB-AEA7-BF982F794F2B}"/>
    <cellStyle name="20% - uthevingsfarge 2 44 2 3" xfId="9953" xr:uid="{BD141826-86B8-4AA0-BA2D-5FF6E2D30665}"/>
    <cellStyle name="20% - uthevingsfarge 2 44 3" xfId="4733" xr:uid="{C7D0F1CD-BEA9-405E-B770-5721E77CEB20}"/>
    <cellStyle name="20% - uthevingsfarge 2 44 3 2" xfId="7386" xr:uid="{44689DDC-C535-40AB-96C5-629DD3BE4CE6}"/>
    <cellStyle name="20% - uthevingsfarge 2 44 4" xfId="9765" xr:uid="{EADE9432-9CDE-428D-A2A1-DFD03D4989B3}"/>
    <cellStyle name="20% - uthevingsfarge 2 45" xfId="506" xr:uid="{3D070353-014A-4A42-8B48-1EF0F89C3F3A}"/>
    <cellStyle name="20% - uthevingsfarge 2 45 2" xfId="507" xr:uid="{21944AD9-3B40-4228-AF62-0879CA9A26F9}"/>
    <cellStyle name="20% - uthevingsfarge 2 45 2 2" xfId="5455" xr:uid="{F637FE47-BABF-4459-B4CC-ACF3307E3796}"/>
    <cellStyle name="20% - uthevingsfarge 2 45 2 2 2" xfId="8088" xr:uid="{5DEDCE10-D831-41B1-8AB7-EFAA2E40BE38}"/>
    <cellStyle name="20% - uthevingsfarge 2 45 2 3" xfId="10543" xr:uid="{B7DD2E34-508D-4753-BA86-A0D97EA6F62F}"/>
    <cellStyle name="20% - uthevingsfarge 2 45 3" xfId="4734" xr:uid="{25875ABD-0582-44BF-A346-44F8DB74C638}"/>
    <cellStyle name="20% - uthevingsfarge 2 45 3 2" xfId="7387" xr:uid="{56E4C12E-078E-4119-9F82-7FA1EE5A308D}"/>
    <cellStyle name="20% - uthevingsfarge 2 45 4" xfId="10807" xr:uid="{FE9D30F3-8B57-43F7-BC0E-F7A90ADE2708}"/>
    <cellStyle name="20% - uthevingsfarge 2 46" xfId="508" xr:uid="{415D94DD-D54A-4749-8AA3-49FBB5342491}"/>
    <cellStyle name="20% - uthevingsfarge 2 46 2" xfId="509" xr:uid="{0E28CABD-1F12-4ACA-8C21-D65767A243DE}"/>
    <cellStyle name="20% - uthevingsfarge 2 46 2 2" xfId="5456" xr:uid="{41C90233-A925-4AA3-ADFC-8998F64A3666}"/>
    <cellStyle name="20% - uthevingsfarge 2 46 2 2 2" xfId="8089" xr:uid="{BF53BBBC-3422-49B9-BC36-60852C6B2040}"/>
    <cellStyle name="20% - uthevingsfarge 2 46 2 3" xfId="9952" xr:uid="{8508461A-5706-41CB-98A6-9156EEA47A4C}"/>
    <cellStyle name="20% - uthevingsfarge 2 46 3" xfId="4735" xr:uid="{CB0D7E25-E0AE-49BB-B108-EB879BDC63A9}"/>
    <cellStyle name="20% - uthevingsfarge 2 46 3 2" xfId="7388" xr:uid="{A670CAF4-94E9-423E-AC5E-0F4474DA7061}"/>
    <cellStyle name="20% - uthevingsfarge 2 46 4" xfId="9764" xr:uid="{912A64AE-A68F-4DF8-B5D3-81D28DEC440C}"/>
    <cellStyle name="20% - uthevingsfarge 2 47" xfId="510" xr:uid="{E33A2AAA-DD25-4C73-B7C1-B8CCE2ED6525}"/>
    <cellStyle name="20% - uthevingsfarge 2 47 2" xfId="511" xr:uid="{824A4597-4E6A-4FC2-85E0-D3AF20831BD1}"/>
    <cellStyle name="20% - uthevingsfarge 2 47 2 2" xfId="5457" xr:uid="{B0E36EEE-9E2D-4367-963C-28AB30764651}"/>
    <cellStyle name="20% - uthevingsfarge 2 47 2 2 2" xfId="8090" xr:uid="{6B616260-3B92-4343-91D6-FF9D4F227367}"/>
    <cellStyle name="20% - uthevingsfarge 2 47 2 3" xfId="10542" xr:uid="{D49E4E7C-B230-4465-A6FB-AD09A920D778}"/>
    <cellStyle name="20% - uthevingsfarge 2 47 3" xfId="4736" xr:uid="{DA6E0833-3ECC-4462-A80F-B3ED2989845B}"/>
    <cellStyle name="20% - uthevingsfarge 2 47 3 2" xfId="7389" xr:uid="{5B8A3A1B-F3AD-4E2B-8504-3E0D34A7872C}"/>
    <cellStyle name="20% - uthevingsfarge 2 47 4" xfId="10806" xr:uid="{1F8A1FC0-F3BE-4D1B-93C9-5B4F61C63EE1}"/>
    <cellStyle name="20% - uthevingsfarge 2 48" xfId="512" xr:uid="{8D081E64-C0ED-4D8A-969A-BE8ACED51BBD}"/>
    <cellStyle name="20% - uthevingsfarge 2 48 2" xfId="513" xr:uid="{65786C04-0FA1-485B-ABB9-D33FC702FDD0}"/>
    <cellStyle name="20% - uthevingsfarge 2 48 2 2" xfId="5458" xr:uid="{76EB4B27-18FB-4BD9-A81E-7A0DC70BF0BF}"/>
    <cellStyle name="20% - uthevingsfarge 2 48 2 2 2" xfId="8091" xr:uid="{6407C9C7-142B-4D64-9935-FA7D240349E9}"/>
    <cellStyle name="20% - uthevingsfarge 2 48 2 3" xfId="9951" xr:uid="{15862AFC-6C27-4D68-99DB-BAD5D5D4B812}"/>
    <cellStyle name="20% - uthevingsfarge 2 48 3" xfId="4737" xr:uid="{74A8F708-48C9-45B2-8A1B-63BCC98D1198}"/>
    <cellStyle name="20% - uthevingsfarge 2 48 3 2" xfId="7390" xr:uid="{FBAA7C5E-C96E-4317-8DF6-0155AAE4BAEC}"/>
    <cellStyle name="20% - uthevingsfarge 2 48 4" xfId="9763" xr:uid="{2436EBF7-D21A-44A2-8E93-C4A0723C3E89}"/>
    <cellStyle name="20% - uthevingsfarge 2 49" xfId="514" xr:uid="{5AA4B86C-AD75-434F-A443-4FC477984542}"/>
    <cellStyle name="20% - uthevingsfarge 2 49 2" xfId="515" xr:uid="{EC78A5F3-9505-478A-AD7F-9D46437CFAE4}"/>
    <cellStyle name="20% - uthevingsfarge 2 49 2 2" xfId="5459" xr:uid="{A01B0300-7053-4124-8834-49706C3FB37C}"/>
    <cellStyle name="20% - uthevingsfarge 2 49 2 2 2" xfId="8092" xr:uid="{EC7EBFFE-0BE0-42EF-8FBC-4CCBB7839C01}"/>
    <cellStyle name="20% - uthevingsfarge 2 49 2 3" xfId="9314" xr:uid="{94A0C557-1C94-4688-8172-4D37E203959B}"/>
    <cellStyle name="20% - uthevingsfarge 2 49 3" xfId="4738" xr:uid="{1C901F0B-04E8-4B7F-B123-4BABD0F706C9}"/>
    <cellStyle name="20% - uthevingsfarge 2 49 3 2" xfId="7391" xr:uid="{216D92C5-EB2B-4BE0-8475-AB981982C70C}"/>
    <cellStyle name="20% - uthevingsfarge 2 49 4" xfId="10083" xr:uid="{DE3A6925-6CC4-46C7-AE9C-45F0FC0AB5DA}"/>
    <cellStyle name="20% - uthevingsfarge 2 5" xfId="516" xr:uid="{40160057-B1F8-4DAE-BF93-2A50153D1CB4}"/>
    <cellStyle name="20% - uthevingsfarge 2 5 2" xfId="517" xr:uid="{7DAA16B2-5492-4E90-9702-46595C9C162B}"/>
    <cellStyle name="20% - uthevingsfarge 2 5 2 2" xfId="5460" xr:uid="{A721B9C0-9DEF-4F94-A5BA-145D24D80B50}"/>
    <cellStyle name="20% - uthevingsfarge 2 5 2 2 2" xfId="8093" xr:uid="{449CFF24-892E-47A2-BF7D-633CB9CDA2D2}"/>
    <cellStyle name="20% - uthevingsfarge 2 5 2 3" xfId="10065" xr:uid="{18E8999B-84EA-4C9F-8B27-EE2901E06870}"/>
    <cellStyle name="20% - uthevingsfarge 2 5 3" xfId="4739" xr:uid="{CD24CD4C-FE81-4E1B-A1DB-39807A55F24B}"/>
    <cellStyle name="20% - uthevingsfarge 2 5 3 2" xfId="7392" xr:uid="{4043BCA9-4C04-4DCF-BB9A-35200AD3C976}"/>
    <cellStyle name="20% - uthevingsfarge 2 5 4" xfId="9762" xr:uid="{3F272AFA-944C-49E8-8687-5580570D92DA}"/>
    <cellStyle name="20% - uthevingsfarge 2 50" xfId="518" xr:uid="{73B032A2-A194-44DF-8B15-99B16C4EF621}"/>
    <cellStyle name="20% - uthevingsfarge 2 50 2" xfId="519" xr:uid="{A54606C2-D95F-4EA1-8464-EBE73E84E623}"/>
    <cellStyle name="20% - uthevingsfarge 2 50 2 2" xfId="5461" xr:uid="{F5F3ED09-1FD0-4AD0-AF10-D6186D68CEE9}"/>
    <cellStyle name="20% - uthevingsfarge 2 50 2 2 2" xfId="8094" xr:uid="{A5A6FD65-D381-4B67-8189-DDC1718308F8}"/>
    <cellStyle name="20% - uthevingsfarge 2 50 2 3" xfId="9761" xr:uid="{D5FB2BF1-B39C-4BB1-80F0-AFB5BEA1A120}"/>
    <cellStyle name="20% - uthevingsfarge 2 50 3" xfId="4740" xr:uid="{DF40A949-0EB9-4D2F-85B6-FFCAA6822944}"/>
    <cellStyle name="20% - uthevingsfarge 2 50 3 2" xfId="7393" xr:uid="{7DC5028B-DACF-42DA-B121-9BF551B91EBD}"/>
    <cellStyle name="20% - uthevingsfarge 2 50 4" xfId="9760" xr:uid="{94EAA6F6-28FA-4BC5-AB38-CA9DCEFB519F}"/>
    <cellStyle name="20% - uthevingsfarge 2 51" xfId="520" xr:uid="{9C7E4D5B-CC01-434C-91B6-CA4FBABBE485}"/>
    <cellStyle name="20% - uthevingsfarge 2 51 2" xfId="521" xr:uid="{C1AC3EF1-1FAC-4686-8E3E-4BAF7DC3D120}"/>
    <cellStyle name="20% - uthevingsfarge 2 51 2 2" xfId="5462" xr:uid="{2324530F-2EEB-424B-AF48-782BBA1AA45A}"/>
    <cellStyle name="20% - uthevingsfarge 2 51 2 2 2" xfId="8095" xr:uid="{5880AD87-1A75-4455-9F6A-88A422BC3B0A}"/>
    <cellStyle name="20% - uthevingsfarge 2 51 2 3" xfId="9759" xr:uid="{7E8F1316-E009-41A9-8D36-00BF7111031C}"/>
    <cellStyle name="20% - uthevingsfarge 2 51 3" xfId="4741" xr:uid="{1B382223-6D91-4E97-B789-F59F88AF48D0}"/>
    <cellStyle name="20% - uthevingsfarge 2 51 3 2" xfId="7394" xr:uid="{572000AB-75E7-4556-AFCA-48FB6F29A58B}"/>
    <cellStyle name="20% - uthevingsfarge 2 51 4" xfId="9758" xr:uid="{F3B14085-C900-40FF-BB1B-9C67B7471E02}"/>
    <cellStyle name="20% - uthevingsfarge 2 52" xfId="522" xr:uid="{AB5450DD-F8EE-4071-B465-077B279A4934}"/>
    <cellStyle name="20% - uthevingsfarge 2 52 2" xfId="523" xr:uid="{72F5EB79-486D-47BE-BF7E-41185C834950}"/>
    <cellStyle name="20% - uthevingsfarge 2 52 2 2" xfId="5463" xr:uid="{91AB542B-7A4A-494E-92FB-3E0CC0A399A5}"/>
    <cellStyle name="20% - uthevingsfarge 2 52 2 2 2" xfId="8096" xr:uid="{31B324C3-4ECF-4006-B767-E33DF8199CB3}"/>
    <cellStyle name="20% - uthevingsfarge 2 52 2 3" xfId="9757" xr:uid="{22A5B270-66A2-473F-A41D-441226038A06}"/>
    <cellStyle name="20% - uthevingsfarge 2 52 3" xfId="4742" xr:uid="{8A7FF28D-82C6-4E56-B9B5-E9CDE71D8064}"/>
    <cellStyle name="20% - uthevingsfarge 2 52 3 2" xfId="7395" xr:uid="{404AFAF1-33DA-49EC-A5C5-0167EBD69D34}"/>
    <cellStyle name="20% - uthevingsfarge 2 52 4" xfId="9756" xr:uid="{2A15D2F8-949C-4782-9031-164FE187A63C}"/>
    <cellStyle name="20% - uthevingsfarge 2 53" xfId="524" xr:uid="{EC827164-736E-470F-B917-9CB71A215125}"/>
    <cellStyle name="20% - uthevingsfarge 2 53 2" xfId="525" xr:uid="{7316CBAF-EC03-47B1-92BF-B1763C289AFC}"/>
    <cellStyle name="20% - uthevingsfarge 2 53 2 2" xfId="5464" xr:uid="{31F04FE6-2609-4AC6-B33A-5560394242A2}"/>
    <cellStyle name="20% - uthevingsfarge 2 53 2 2 2" xfId="8097" xr:uid="{94710FB5-CD10-4CBF-810C-E7DBD553F362}"/>
    <cellStyle name="20% - uthevingsfarge 2 53 2 3" xfId="9755" xr:uid="{D7F2CA9A-CACE-4522-AD5F-AEF2E5D3F76E}"/>
    <cellStyle name="20% - uthevingsfarge 2 53 3" xfId="4743" xr:uid="{9310F277-7923-4DC1-9A07-7E4EF6ECA427}"/>
    <cellStyle name="20% - uthevingsfarge 2 53 3 2" xfId="7396" xr:uid="{D7503EA5-786F-4F72-BBE7-A5A0366F689A}"/>
    <cellStyle name="20% - uthevingsfarge 2 53 4" xfId="9754" xr:uid="{C3FFEA59-0E31-45B0-8109-2E443DB81856}"/>
    <cellStyle name="20% - uthevingsfarge 2 54" xfId="526" xr:uid="{19321356-BE68-4C89-ACA0-3FE8506B8B29}"/>
    <cellStyle name="20% - uthevingsfarge 2 54 2" xfId="527" xr:uid="{C07EEEBA-B7DD-4E72-9FEC-5E2C9D83D0B4}"/>
    <cellStyle name="20% - uthevingsfarge 2 54 2 2" xfId="5465" xr:uid="{B93CD39A-408E-4F46-AE91-389492A89020}"/>
    <cellStyle name="20% - uthevingsfarge 2 54 2 2 2" xfId="8098" xr:uid="{4162AC64-F603-41DF-B79E-2180C94DF4BB}"/>
    <cellStyle name="20% - uthevingsfarge 2 54 2 3" xfId="9753" xr:uid="{B45DC983-5A01-4887-940B-0B2D92526129}"/>
    <cellStyle name="20% - uthevingsfarge 2 54 3" xfId="4744" xr:uid="{02047585-07D4-4BF4-B739-3A8D2E361E77}"/>
    <cellStyle name="20% - uthevingsfarge 2 54 3 2" xfId="7397" xr:uid="{85BE3348-673C-4737-864F-9F89B85E9967}"/>
    <cellStyle name="20% - uthevingsfarge 2 54 4" xfId="9752" xr:uid="{4F21FE4B-9540-4824-A24E-D684E24BC4F5}"/>
    <cellStyle name="20% - uthevingsfarge 2 55" xfId="528" xr:uid="{07E47107-5863-4688-BDAA-4FC7D3AB4B63}"/>
    <cellStyle name="20% - uthevingsfarge 2 55 2" xfId="529" xr:uid="{DAC041E6-E2FC-4C76-8B07-78CD2FEDD873}"/>
    <cellStyle name="20% - uthevingsfarge 2 55 2 2" xfId="5466" xr:uid="{07331954-A9EB-40DF-944B-5DDEDB1A812F}"/>
    <cellStyle name="20% - uthevingsfarge 2 55 2 2 2" xfId="8099" xr:uid="{B05487FE-EB31-4B63-A2C6-11F789AC06DC}"/>
    <cellStyle name="20% - uthevingsfarge 2 55 2 3" xfId="9751" xr:uid="{01651995-50F8-4F75-BDD4-DA47DD3AC790}"/>
    <cellStyle name="20% - uthevingsfarge 2 55 3" xfId="4745" xr:uid="{AC6A0F35-5017-455E-A408-AB55D38183E8}"/>
    <cellStyle name="20% - uthevingsfarge 2 55 3 2" xfId="7398" xr:uid="{47788DBF-06DD-4FC8-998A-7F871DC0EA7F}"/>
    <cellStyle name="20% - uthevingsfarge 2 55 4" xfId="9750" xr:uid="{19867881-0E6C-426F-8F05-9241558EB317}"/>
    <cellStyle name="20% - uthevingsfarge 2 56" xfId="530" xr:uid="{90C46567-742A-43FB-855E-2C15F9CD8A05}"/>
    <cellStyle name="20% - uthevingsfarge 2 56 2" xfId="531" xr:uid="{DC04F244-8F3D-4CCB-A7E5-72D1CC9C6C7D}"/>
    <cellStyle name="20% - uthevingsfarge 2 56 2 2" xfId="5467" xr:uid="{CB68908E-48F7-41FD-9F23-59A5F38DDEF6}"/>
    <cellStyle name="20% - uthevingsfarge 2 56 2 2 2" xfId="8100" xr:uid="{E591E663-7483-4B9C-99C7-240C1E38AB28}"/>
    <cellStyle name="20% - uthevingsfarge 2 56 2 3" xfId="9749" xr:uid="{8CB58798-8398-411E-A493-A41EE4860632}"/>
    <cellStyle name="20% - uthevingsfarge 2 56 3" xfId="4746" xr:uid="{F44FCA17-032F-4348-8377-DE008DD914E4}"/>
    <cellStyle name="20% - uthevingsfarge 2 56 3 2" xfId="7399" xr:uid="{AAF379A0-E6C9-41DF-83FE-BE9DB019A1BD}"/>
    <cellStyle name="20% - uthevingsfarge 2 56 4" xfId="9748" xr:uid="{C8B97586-2777-4A3D-BBE0-7DB537BFD08E}"/>
    <cellStyle name="20% - uthevingsfarge 2 57" xfId="532" xr:uid="{C63E3D04-15AE-43C7-9961-85ACDAEE1CD0}"/>
    <cellStyle name="20% - uthevingsfarge 2 57 2" xfId="533" xr:uid="{2E849856-22CE-4074-9CDD-633B80AEDE4C}"/>
    <cellStyle name="20% - uthevingsfarge 2 57 2 2" xfId="5468" xr:uid="{F30D3C3F-2434-4130-88ED-7BC5EC49322B}"/>
    <cellStyle name="20% - uthevingsfarge 2 57 2 2 2" xfId="8101" xr:uid="{A891C619-5898-4C1B-AACC-B2DB0211A852}"/>
    <cellStyle name="20% - uthevingsfarge 2 57 2 3" xfId="9747" xr:uid="{2517F1C1-6586-49DC-94C2-1280C855DB00}"/>
    <cellStyle name="20% - uthevingsfarge 2 57 3" xfId="4747" xr:uid="{17748C69-6430-42F0-AD2D-C322CD719DD2}"/>
    <cellStyle name="20% - uthevingsfarge 2 57 3 2" xfId="7400" xr:uid="{469E03B7-B135-4E7B-B64B-FC7D370DBBC2}"/>
    <cellStyle name="20% - uthevingsfarge 2 57 4" xfId="9746" xr:uid="{31EE1C59-5952-45F7-BD43-96778EF52D97}"/>
    <cellStyle name="20% - uthevingsfarge 2 58" xfId="534" xr:uid="{DFC2F032-4B73-4ACF-8806-4A03EEB2CE45}"/>
    <cellStyle name="20% - uthevingsfarge 2 58 2" xfId="535" xr:uid="{290CC18E-904F-4E60-AEF4-01547D857139}"/>
    <cellStyle name="20% - uthevingsfarge 2 58 2 2" xfId="5469" xr:uid="{FC8F3F84-C905-49E9-8CFE-E188B9A6CB18}"/>
    <cellStyle name="20% - uthevingsfarge 2 58 2 2 2" xfId="8102" xr:uid="{4A3B17D6-6B17-45C6-8D23-09A30E32FB99}"/>
    <cellStyle name="20% - uthevingsfarge 2 58 2 3" xfId="9745" xr:uid="{B49F82BA-861E-4D4B-8F6D-176846008E50}"/>
    <cellStyle name="20% - uthevingsfarge 2 58 3" xfId="4748" xr:uid="{FC413D19-2B1F-4997-832C-AD6FA7407F79}"/>
    <cellStyle name="20% - uthevingsfarge 2 58 3 2" xfId="7401" xr:uid="{1819DA4E-CD58-455C-A2FF-D5F75BCF238E}"/>
    <cellStyle name="20% - uthevingsfarge 2 58 4" xfId="9744" xr:uid="{4AB4F6C4-49B7-4993-8ADC-93C7A740F5F9}"/>
    <cellStyle name="20% - uthevingsfarge 2 59" xfId="536" xr:uid="{7E65D27B-2110-4098-8400-DC246AA71792}"/>
    <cellStyle name="20% - uthevingsfarge 2 59 2" xfId="537" xr:uid="{3B95B088-E78B-4DFE-A8B9-7CA2641136F7}"/>
    <cellStyle name="20% - uthevingsfarge 2 59 2 2" xfId="5470" xr:uid="{64810BE4-A490-4CCC-9B7B-4BDE58B53018}"/>
    <cellStyle name="20% - uthevingsfarge 2 59 2 2 2" xfId="8103" xr:uid="{CD56BF6A-35E7-4B11-9315-B7490116E7A7}"/>
    <cellStyle name="20% - uthevingsfarge 2 59 2 3" xfId="9743" xr:uid="{89F5D6AE-6BF6-429A-9E1F-F74450173E38}"/>
    <cellStyle name="20% - uthevingsfarge 2 59 3" xfId="4749" xr:uid="{C00DABE6-F027-4625-9397-082C3B468069}"/>
    <cellStyle name="20% - uthevingsfarge 2 59 3 2" xfId="7402" xr:uid="{D8544DF1-CA4A-49BB-8CCF-1EF0CDE082D3}"/>
    <cellStyle name="20% - uthevingsfarge 2 59 4" xfId="9742" xr:uid="{09B01D60-B032-4667-A1AB-E4030FC12D9F}"/>
    <cellStyle name="20% - uthevingsfarge 2 6" xfId="538" xr:uid="{AEBCFEF8-7802-4720-AAD1-821847EB1DB8}"/>
    <cellStyle name="20% - uthevingsfarge 2 6 2" xfId="539" xr:uid="{AF69E001-A779-43A9-A9FC-D01312E6DA94}"/>
    <cellStyle name="20% - uthevingsfarge 2 6 2 2" xfId="5471" xr:uid="{8B5F83A6-D519-4141-B676-190EE14BDFA0}"/>
    <cellStyle name="20% - uthevingsfarge 2 6 2 2 2" xfId="8104" xr:uid="{0CF381A1-8D72-4065-9D22-2CCBDC73DC6B}"/>
    <cellStyle name="20% - uthevingsfarge 2 6 2 3" xfId="9741" xr:uid="{ECC2F1FA-C0D6-4533-AF0C-31145B024B1C}"/>
    <cellStyle name="20% - uthevingsfarge 2 6 3" xfId="4750" xr:uid="{20738E24-7DB5-4145-8EA4-7911783880EE}"/>
    <cellStyle name="20% - uthevingsfarge 2 6 3 2" xfId="7403" xr:uid="{55C573D6-7E29-4845-B746-EDC5EEA66E29}"/>
    <cellStyle name="20% - uthevingsfarge 2 6 4" xfId="9740" xr:uid="{74F4DD39-F8C6-4E81-96C2-3E133CC93A3F}"/>
    <cellStyle name="20% - uthevingsfarge 2 60" xfId="540" xr:uid="{1FA0E0BE-8D84-4F53-8918-8D0FAF452E7E}"/>
    <cellStyle name="20% - uthevingsfarge 2 60 2" xfId="541" xr:uid="{931749AA-55CF-420D-83C7-67C80CC67726}"/>
    <cellStyle name="20% - uthevingsfarge 2 60 3" xfId="9739" xr:uid="{11675266-E1FF-4394-A20C-ABF1E6E45ADB}"/>
    <cellStyle name="20% - uthevingsfarge 2 61" xfId="542" xr:uid="{D84C1CA4-1568-4C5E-AC3B-18316C901C96}"/>
    <cellStyle name="20% - uthevingsfarge 2 61 2" xfId="543" xr:uid="{53FF1F94-AEF8-4CCC-8234-CCE2DDAD9B87}"/>
    <cellStyle name="20% - uthevingsfarge 2 62" xfId="544" xr:uid="{4329DC42-1C4A-4899-87A5-F74B05B93ECB}"/>
    <cellStyle name="20% - uthevingsfarge 2 62 2" xfId="545" xr:uid="{1BCDB50F-A533-4388-8F54-A94CBDD428D6}"/>
    <cellStyle name="20% - uthevingsfarge 2 63" xfId="546" xr:uid="{6C2E7251-444C-4476-BF17-8614C71F4872}"/>
    <cellStyle name="20% - uthevingsfarge 2 63 2" xfId="547" xr:uid="{5AAB104A-C426-448F-AB42-3C2BF333B8AA}"/>
    <cellStyle name="20% - uthevingsfarge 2 64" xfId="548" xr:uid="{97F59FBC-AA2C-4DFB-B101-3AC7CD7849B2}"/>
    <cellStyle name="20% - uthevingsfarge 2 64 2" xfId="549" xr:uid="{0CF1683B-7BD7-4CA6-BB29-F21332F83EB9}"/>
    <cellStyle name="20% - uthevingsfarge 2 65" xfId="550" xr:uid="{ABA29C29-59F9-44F6-82D5-FF1C6DE7E4BA}"/>
    <cellStyle name="20% - uthevingsfarge 2 65 2" xfId="551" xr:uid="{47E7CE90-1E1F-48A3-B5DE-923206CEF73A}"/>
    <cellStyle name="20% - uthevingsfarge 2 66" xfId="552" xr:uid="{667E45D0-65B1-46EF-88BF-6477F7E87F4B}"/>
    <cellStyle name="20% - uthevingsfarge 2 66 2" xfId="553" xr:uid="{8DD50882-D048-428F-A58F-E0B2DA6C9772}"/>
    <cellStyle name="20% - uthevingsfarge 2 67" xfId="554" xr:uid="{9A28A20A-9767-4309-B254-3B8B8C9E28DA}"/>
    <cellStyle name="20% - uthevingsfarge 2 67 2" xfId="555" xr:uid="{81C4BF11-8258-4C2A-942D-AAD4660BD0D5}"/>
    <cellStyle name="20% - uthevingsfarge 2 68" xfId="556" xr:uid="{87573A50-D3B8-4AC1-A23B-5799063791A7}"/>
    <cellStyle name="20% - uthevingsfarge 2 68 2" xfId="557" xr:uid="{80CB9D18-D312-4CD1-A3FD-7D5FD5599E33}"/>
    <cellStyle name="20% - uthevingsfarge 2 69" xfId="558" xr:uid="{F721CF47-81B5-4FD5-A35B-A0C3F5B1D915}"/>
    <cellStyle name="20% - uthevingsfarge 2 69 2" xfId="559" xr:uid="{7E6AE557-531D-45A9-BFA3-8FB14454BB66}"/>
    <cellStyle name="20% - uthevingsfarge 2 7" xfId="560" xr:uid="{17333C99-DA75-4AD1-8AA0-FA36A0E317D2}"/>
    <cellStyle name="20% - uthevingsfarge 2 7 2" xfId="561" xr:uid="{54D28910-534F-403F-92E2-21FDC3242A96}"/>
    <cellStyle name="20% - uthevingsfarge 2 7 2 2" xfId="5472" xr:uid="{A571822E-4445-49FA-9C1B-05811B3856DD}"/>
    <cellStyle name="20% - uthevingsfarge 2 7 2 2 2" xfId="8105" xr:uid="{A7F65D58-EF72-4450-A79F-9BFF575B0180}"/>
    <cellStyle name="20% - uthevingsfarge 2 7 2 3" xfId="9738" xr:uid="{4D360090-7F5B-49B9-949C-297CA0CE4825}"/>
    <cellStyle name="20% - uthevingsfarge 2 7 3" xfId="4751" xr:uid="{ACB30CBA-B1D9-4623-8305-C7960F36F830}"/>
    <cellStyle name="20% - uthevingsfarge 2 7 3 2" xfId="7404" xr:uid="{B78B392B-8FB7-48B9-9F87-99CFF9BF29E5}"/>
    <cellStyle name="20% - uthevingsfarge 2 7 4" xfId="9737" xr:uid="{A599ECAA-7141-401A-BAB4-3204125812FA}"/>
    <cellStyle name="20% - uthevingsfarge 2 70" xfId="562" xr:uid="{E294BDF0-190D-4718-96E7-4C00E083B829}"/>
    <cellStyle name="20% - uthevingsfarge 2 70 2" xfId="563" xr:uid="{F4BA4567-1873-4D68-A107-06360D3C5BB9}"/>
    <cellStyle name="20% - uthevingsfarge 2 71" xfId="564" xr:uid="{8FEDF268-1DE0-4367-B8A4-7FF5E9E5BBF5}"/>
    <cellStyle name="20% - uthevingsfarge 2 71 2" xfId="565" xr:uid="{3D1E7F0A-5CB6-4A9F-B6C6-D12DE8C8911F}"/>
    <cellStyle name="20% - uthevingsfarge 2 72" xfId="566" xr:uid="{3B8B19BC-5359-4602-BA61-CE63F758ED91}"/>
    <cellStyle name="20% - uthevingsfarge 2 72 2" xfId="567" xr:uid="{D2ADB129-87E5-4D1B-8B48-43FD1824FAEA}"/>
    <cellStyle name="20% - uthevingsfarge 2 73" xfId="568" xr:uid="{95C7CCD6-848C-4061-A80E-70B9F09127FF}"/>
    <cellStyle name="20% - uthevingsfarge 2 73 2" xfId="569" xr:uid="{AAC94733-A20B-4C64-B3B9-616A562C233E}"/>
    <cellStyle name="20% - uthevingsfarge 2 74" xfId="570" xr:uid="{26CC55D0-1BFB-4D55-A4F6-EE351243C4FB}"/>
    <cellStyle name="20% - uthevingsfarge 2 74 2" xfId="571" xr:uid="{D303245A-79B0-4B73-9FA7-D3260C668011}"/>
    <cellStyle name="20% - uthevingsfarge 2 75" xfId="572" xr:uid="{CE9C3237-6066-4BAF-BF9B-BB813C5C3BF2}"/>
    <cellStyle name="20% - uthevingsfarge 2 75 2" xfId="573" xr:uid="{E7441D7C-036D-494D-A695-FA149A2E5724}"/>
    <cellStyle name="20% - uthevingsfarge 2 76" xfId="574" xr:uid="{3584D64E-A8D9-4EB0-8B78-8FD4546572FA}"/>
    <cellStyle name="20% - uthevingsfarge 2 76 2" xfId="575" xr:uid="{EDD8FDBF-D943-4CD6-AA40-55A9FF794529}"/>
    <cellStyle name="20% - uthevingsfarge 2 77" xfId="576" xr:uid="{DE8DA35E-6109-49CB-9BFB-B491153FD2B7}"/>
    <cellStyle name="20% - uthevingsfarge 2 78" xfId="577" xr:uid="{F48A7DEC-C5A0-4889-9263-DAE597DDF64C}"/>
    <cellStyle name="20% - uthevingsfarge 2 79" xfId="578" xr:uid="{B8CBC918-9B99-4D61-8EC5-44ADB141F9D9}"/>
    <cellStyle name="20% - uthevingsfarge 2 8" xfId="579" xr:uid="{BE1BACA2-CFC8-4F88-BF15-2188BA8BA2ED}"/>
    <cellStyle name="20% - uthevingsfarge 2 8 2" xfId="580" xr:uid="{7B062969-6ADA-463F-9C0F-1C4542FB222A}"/>
    <cellStyle name="20% - uthevingsfarge 2 8 2 2" xfId="5473" xr:uid="{351CC514-2A48-4759-A032-084A2566E0A3}"/>
    <cellStyle name="20% - uthevingsfarge 2 8 2 2 2" xfId="8106" xr:uid="{6739D93B-AB28-4227-87A9-5EA09C55859C}"/>
    <cellStyle name="20% - uthevingsfarge 2 8 2 3" xfId="9736" xr:uid="{E037FF60-08C9-4617-A3F2-8DDBAF221A77}"/>
    <cellStyle name="20% - uthevingsfarge 2 8 3" xfId="4752" xr:uid="{46A1B915-320C-46A0-88A3-918CB80512FC}"/>
    <cellStyle name="20% - uthevingsfarge 2 8 3 2" xfId="7405" xr:uid="{FA2A96EF-217E-4937-B7CE-12559536D5BB}"/>
    <cellStyle name="20% - uthevingsfarge 2 8 4" xfId="9735" xr:uid="{A1DF7467-93E9-4257-90C2-041E8FFD8F35}"/>
    <cellStyle name="20% - uthevingsfarge 2 80" xfId="581" xr:uid="{D41C2190-FC2E-4AC3-A3C0-559892631C53}"/>
    <cellStyle name="20% - uthevingsfarge 2 81" xfId="582" xr:uid="{9B9FB01B-8507-4531-AABE-4F22C274B2B7}"/>
    <cellStyle name="20% - uthevingsfarge 2 82" xfId="583" xr:uid="{5ABF6F1D-B7D4-49A8-8700-CC6F7B3DB3D0}"/>
    <cellStyle name="20% - uthevingsfarge 2 83" xfId="584" xr:uid="{AA594FC2-D7C2-4666-82EC-FEB4F5AE6A18}"/>
    <cellStyle name="20% - uthevingsfarge 2 84" xfId="585" xr:uid="{E089D965-9853-4A8E-9972-E5779F842185}"/>
    <cellStyle name="20% - uthevingsfarge 2 85" xfId="586" xr:uid="{0ED44936-03B9-4C3A-89EF-8F7252FF5982}"/>
    <cellStyle name="20% - uthevingsfarge 2 86" xfId="587" xr:uid="{DE14AFDA-F15C-4AC3-ABBD-F8C6A3C81FC3}"/>
    <cellStyle name="20% - uthevingsfarge 2 87" xfId="588" xr:uid="{3E7FC379-7A3B-431B-BFCD-01A1572419F5}"/>
    <cellStyle name="20% - uthevingsfarge 2 88" xfId="589" xr:uid="{DA38EE60-EFFB-41EC-8ECD-2560E0C797BC}"/>
    <cellStyle name="20% - uthevingsfarge 2 89" xfId="590" xr:uid="{A9723573-64C7-4DB2-8355-C8A013D2F1E6}"/>
    <cellStyle name="20% - uthevingsfarge 2 9" xfId="591" xr:uid="{B3CF481A-975A-4C35-9302-E2FFA1183752}"/>
    <cellStyle name="20% - uthevingsfarge 2 9 2" xfId="592" xr:uid="{5C72FC00-5D06-4DA4-A99A-6C0A6C82FB5A}"/>
    <cellStyle name="20% - uthevingsfarge 2 9 2 2" xfId="5474" xr:uid="{777A822F-B661-48C6-8965-BB956AA89E0F}"/>
    <cellStyle name="20% - uthevingsfarge 2 9 2 2 2" xfId="8107" xr:uid="{E8DC3F2C-BB28-4C4A-BE5E-30B81E5CDA1E}"/>
    <cellStyle name="20% - uthevingsfarge 2 9 2 3" xfId="9734" xr:uid="{D4F98489-179D-40EB-8CE2-CFE2079D8BA0}"/>
    <cellStyle name="20% - uthevingsfarge 2 9 3" xfId="4753" xr:uid="{98F5C55A-B576-44CB-BF4B-8A07C0305D4F}"/>
    <cellStyle name="20% - uthevingsfarge 2 9 3 2" xfId="7406" xr:uid="{9181E609-3787-4686-BB7D-8BC0655A2A9B}"/>
    <cellStyle name="20% - uthevingsfarge 2 9 4" xfId="9733" xr:uid="{E32C26D3-E75F-468F-AF61-B1F3D9D37111}"/>
    <cellStyle name="20% - uthevingsfarge 2 90" xfId="593" xr:uid="{B6AB0AF9-AD71-4D87-97CE-3CF197D4E200}"/>
    <cellStyle name="20% - uthevingsfarge 2 90 2" xfId="2870" xr:uid="{13B7BD70-600F-4C11-9393-B4798C7561DA}"/>
    <cellStyle name="20% - uthevingsfarge 2 90 2 2" xfId="3190" xr:uid="{A8FBA8E8-0859-447D-A0A8-8DFEE5F48BCE}"/>
    <cellStyle name="20% - uthevingsfarge 2 90 2 2 2" xfId="6770" xr:uid="{62B27E02-5F0A-43F3-AE6F-D083C628A139}"/>
    <cellStyle name="20% - uthevingsfarge 2 90 2 3" xfId="4029" xr:uid="{CBB73DB2-B4ED-4F2F-962A-C273F8D79E15}"/>
    <cellStyle name="20% - uthevingsfarge 2 90 2 4" xfId="6438" xr:uid="{FCB30E61-F7A0-413F-9391-7CBCF87EC512}"/>
    <cellStyle name="20% - uthevingsfarge 2 90 2 5" xfId="8770" xr:uid="{57E0E526-980E-42AF-B5EF-E05CDE6DFB75}"/>
    <cellStyle name="20% - uthevingsfarge 2 90 3" xfId="3189" xr:uid="{4C439C3A-CA6A-44C7-8CD8-83A9E2796831}"/>
    <cellStyle name="20% - uthevingsfarge 2 90 3 2" xfId="6769" xr:uid="{B1246F1D-4AAA-4D82-B55C-8240AD077E3B}"/>
    <cellStyle name="20% - uthevingsfarge 2 90 4" xfId="4244" xr:uid="{0E27813C-860C-46DA-968B-DE255D401068}"/>
    <cellStyle name="20% - uthevingsfarge 2 90 5" xfId="6153" xr:uid="{AD44A6B2-E64F-401E-8CEA-FA8DE307792C}"/>
    <cellStyle name="20% - uthevingsfarge 2 90 6" xfId="8769" xr:uid="{69A4D133-846B-4ADF-882F-741E423599F5}"/>
    <cellStyle name="20% - uthevingsfarge 2 91" xfId="594" xr:uid="{C38DA14D-D42B-422F-8F1C-AE884DFF4B1D}"/>
    <cellStyle name="20% - uthevingsfarge 2 91 2" xfId="2871" xr:uid="{47AD3855-5A08-4155-B45E-8CFA697728F1}"/>
    <cellStyle name="20% - uthevingsfarge 2 91 2 2" xfId="3192" xr:uid="{EE27268A-CE90-43A9-BD7F-15719008D895}"/>
    <cellStyle name="20% - uthevingsfarge 2 91 2 2 2" xfId="6772" xr:uid="{CB935FB5-F37C-4466-B836-D7F1ECB70191}"/>
    <cellStyle name="20% - uthevingsfarge 2 91 2 3" xfId="3718" xr:uid="{9214AC22-7014-4CAA-89A1-A6B41FD5526C}"/>
    <cellStyle name="20% - uthevingsfarge 2 91 2 4" xfId="6439" xr:uid="{8DFD2C76-635D-4FF8-9C17-15367C74CC81}"/>
    <cellStyle name="20% - uthevingsfarge 2 91 2 5" xfId="8772" xr:uid="{9DE72858-B5AF-40C8-A023-6444235581EA}"/>
    <cellStyle name="20% - uthevingsfarge 2 91 3" xfId="3191" xr:uid="{6AF53652-91E9-45AC-BF1F-5342C3E13B5B}"/>
    <cellStyle name="20% - uthevingsfarge 2 91 3 2" xfId="6771" xr:uid="{6DD4963A-F406-40C5-A6A8-BC7AC797A682}"/>
    <cellStyle name="20% - uthevingsfarge 2 91 4" xfId="4245" xr:uid="{E2034206-31A8-4BED-8966-4168605EC276}"/>
    <cellStyle name="20% - uthevingsfarge 2 91 5" xfId="6154" xr:uid="{370C1C6D-FC7C-4E46-A25D-059BEB26C960}"/>
    <cellStyle name="20% - uthevingsfarge 2 91 6" xfId="8771" xr:uid="{9BE4B8F0-B2E8-4BED-A154-7FF3F8530406}"/>
    <cellStyle name="20% - uthevingsfarge 2 92" xfId="595" xr:uid="{5546B0E4-369D-4140-881D-A4DAB230BEAF}"/>
    <cellStyle name="20% - uthevingsfarge 2 92 2" xfId="2872" xr:uid="{FC375B26-2AB7-4B34-B524-202694A67139}"/>
    <cellStyle name="20% - uthevingsfarge 2 92 2 2" xfId="3194" xr:uid="{21AD6C4F-0DD1-4852-85DF-305604A0C197}"/>
    <cellStyle name="20% - uthevingsfarge 2 92 2 2 2" xfId="6774" xr:uid="{CC33F16A-CB53-4E78-B41B-CC63669C0BCD}"/>
    <cellStyle name="20% - uthevingsfarge 2 92 2 3" xfId="4113" xr:uid="{98808282-5248-4221-B722-8685C798CFEC}"/>
    <cellStyle name="20% - uthevingsfarge 2 92 2 4" xfId="6440" xr:uid="{FA23E9B5-97EC-4314-B502-B66367CD409A}"/>
    <cellStyle name="20% - uthevingsfarge 2 92 2 5" xfId="8774" xr:uid="{EDE9CC84-D9DA-487D-A2B5-3C1B13BD33FF}"/>
    <cellStyle name="20% - uthevingsfarge 2 92 3" xfId="3193" xr:uid="{106DEB61-4772-4237-AB41-473C525D048B}"/>
    <cellStyle name="20% - uthevingsfarge 2 92 3 2" xfId="6773" xr:uid="{D6A14A7C-0CE4-4ABF-84C6-50D6C1210436}"/>
    <cellStyle name="20% - uthevingsfarge 2 92 4" xfId="4150" xr:uid="{DB450AB0-8FC6-48A7-AF36-0C8C3345A121}"/>
    <cellStyle name="20% - uthevingsfarge 2 92 5" xfId="6155" xr:uid="{BF1E518B-38DA-44DE-B7D9-849D7568589B}"/>
    <cellStyle name="20% - uthevingsfarge 2 92 6" xfId="8773" xr:uid="{737A0352-D6D3-4B71-989B-FE9BE6007039}"/>
    <cellStyle name="20% - uthevingsfarge 2 93" xfId="596" xr:uid="{438C4C2B-D448-4489-A524-05454D2432F3}"/>
    <cellStyle name="20% - uthevingsfarge 2 93 2" xfId="2873" xr:uid="{7B8DDC13-99E6-4DB5-AFF8-E6DC56A37857}"/>
    <cellStyle name="20% - uthevingsfarge 2 93 2 2" xfId="3196" xr:uid="{8B01E7D9-6B36-4998-A628-F89E720194DB}"/>
    <cellStyle name="20% - uthevingsfarge 2 93 2 2 2" xfId="6776" xr:uid="{A8D79EFF-1656-4C1E-ABB3-BEEE30082728}"/>
    <cellStyle name="20% - uthevingsfarge 2 93 2 3" xfId="4099" xr:uid="{6AB284A9-A2B1-4A65-96D0-1499FC278B08}"/>
    <cellStyle name="20% - uthevingsfarge 2 93 2 4" xfId="6441" xr:uid="{F2E4E1F1-36C8-4142-A72F-CB08B84A532F}"/>
    <cellStyle name="20% - uthevingsfarge 2 93 2 5" xfId="8776" xr:uid="{358ED8FE-9F7E-464A-93B0-B75A92D47957}"/>
    <cellStyle name="20% - uthevingsfarge 2 93 3" xfId="3195" xr:uid="{A6B140AA-34BA-436B-9C31-0B41B4539DBF}"/>
    <cellStyle name="20% - uthevingsfarge 2 93 3 2" xfId="6775" xr:uid="{F818967A-AA0D-4AC8-A366-6BB15F63792C}"/>
    <cellStyle name="20% - uthevingsfarge 2 93 4" xfId="4003" xr:uid="{4D6E0C0D-5C6D-4A27-B772-DF2B179856AD}"/>
    <cellStyle name="20% - uthevingsfarge 2 93 5" xfId="6156" xr:uid="{CFCBB007-3150-4D5F-A553-627EA85C4736}"/>
    <cellStyle name="20% - uthevingsfarge 2 93 6" xfId="8775" xr:uid="{42D530CF-683F-4291-9008-DBC1E68516C9}"/>
    <cellStyle name="20% - uthevingsfarge 2 94" xfId="597" xr:uid="{16939071-9295-4123-BC49-B4EFB6EA9BD0}"/>
    <cellStyle name="20% - uthevingsfarge 2 94 2" xfId="2874" xr:uid="{12FFA300-7D26-4670-B609-39874A34406E}"/>
    <cellStyle name="20% - uthevingsfarge 2 94 2 2" xfId="3198" xr:uid="{ECED31F9-9BA5-4715-957E-9103374073E5}"/>
    <cellStyle name="20% - uthevingsfarge 2 94 2 2 2" xfId="6778" xr:uid="{4C9112F7-E7B9-4FCC-8CB0-5E6E6DD50320}"/>
    <cellStyle name="20% - uthevingsfarge 2 94 2 3" xfId="3711" xr:uid="{49BC25BC-2155-4A8B-904E-436B5B88F09E}"/>
    <cellStyle name="20% - uthevingsfarge 2 94 2 4" xfId="6442" xr:uid="{C00270EC-74BC-4259-AAE5-E1D244822882}"/>
    <cellStyle name="20% - uthevingsfarge 2 94 2 5" xfId="8778" xr:uid="{9EC28AE3-1B1C-4DD2-BCDD-48B3476A92E2}"/>
    <cellStyle name="20% - uthevingsfarge 2 94 3" xfId="3197" xr:uid="{5F04D965-4F45-4BD4-B6D3-470F4917F4C6}"/>
    <cellStyle name="20% - uthevingsfarge 2 94 3 2" xfId="6777" xr:uid="{23FC1E24-D02C-4871-9221-B21CC71F39F1}"/>
    <cellStyle name="20% - uthevingsfarge 2 94 4" xfId="4002" xr:uid="{30CEE43E-7B3F-471D-8A0F-F5EDF54CC1E1}"/>
    <cellStyle name="20% - uthevingsfarge 2 94 5" xfId="6157" xr:uid="{085C759B-21EC-405A-8D33-78708630A15D}"/>
    <cellStyle name="20% - uthevingsfarge 2 94 6" xfId="8777" xr:uid="{B7E43E55-1BC9-4FE6-B6AD-2CBB6B0F90DD}"/>
    <cellStyle name="20% - uthevingsfarge 2 95" xfId="598" xr:uid="{027FD56A-839A-471B-AF90-1E762C67F7BA}"/>
    <cellStyle name="20% - uthevingsfarge 2 95 2" xfId="2875" xr:uid="{DD46B5A5-97B0-4D2A-AFE7-40A9120227D2}"/>
    <cellStyle name="20% - uthevingsfarge 2 95 2 2" xfId="3200" xr:uid="{A1942689-545F-46BD-9B19-3DBA5FFB7125}"/>
    <cellStyle name="20% - uthevingsfarge 2 95 2 2 2" xfId="6780" xr:uid="{00AF7D2A-4EAD-45AE-AF19-032D2B6A2F3E}"/>
    <cellStyle name="20% - uthevingsfarge 2 95 2 3" xfId="4078" xr:uid="{8CBC6C30-ED34-4AD9-BDAD-0C0EF5AFF3E7}"/>
    <cellStyle name="20% - uthevingsfarge 2 95 2 4" xfId="6443" xr:uid="{F19F6A19-CE1F-431E-9C60-E779C6B18FFD}"/>
    <cellStyle name="20% - uthevingsfarge 2 95 2 5" xfId="8780" xr:uid="{6A58A16B-D42E-4025-9628-B1D79FBDFE94}"/>
    <cellStyle name="20% - uthevingsfarge 2 95 3" xfId="3199" xr:uid="{21423E4D-94B7-4075-A7D6-3D0F10966257}"/>
    <cellStyle name="20% - uthevingsfarge 2 95 3 2" xfId="6779" xr:uid="{61DDDE0C-B7D8-45B4-9FDE-D844B5759CF9}"/>
    <cellStyle name="20% - uthevingsfarge 2 95 4" xfId="4001" xr:uid="{C6E171B7-3D5F-41C8-B31D-22FE89681526}"/>
    <cellStyle name="20% - uthevingsfarge 2 95 5" xfId="6158" xr:uid="{1E42268F-D92B-4768-9810-351F0EE5D075}"/>
    <cellStyle name="20% - uthevingsfarge 2 95 6" xfId="8779" xr:uid="{D713DC5D-A17E-439B-9A73-FBC048498814}"/>
    <cellStyle name="20% - uthevingsfarge 2 96" xfId="599" xr:uid="{E4B55318-6A1E-4B2D-B5C5-99CFF77B9D05}"/>
    <cellStyle name="20% - uthevingsfarge 2 96 2" xfId="2876" xr:uid="{3A1FC99A-1FC2-45AB-B365-B2DCA1588D24}"/>
    <cellStyle name="20% - uthevingsfarge 2 96 2 2" xfId="3202" xr:uid="{D564300D-7B0D-4CD8-931C-95773664563B}"/>
    <cellStyle name="20% - uthevingsfarge 2 96 2 2 2" xfId="6782" xr:uid="{610021A4-A132-4B0C-AC85-2C756A7B4796}"/>
    <cellStyle name="20% - uthevingsfarge 2 96 2 3" xfId="4079" xr:uid="{5D362E29-8D5B-4269-B755-72BEE22E88D5}"/>
    <cellStyle name="20% - uthevingsfarge 2 96 2 4" xfId="6444" xr:uid="{A7D76D73-E203-40BE-B2ED-4FB6F4EACAB3}"/>
    <cellStyle name="20% - uthevingsfarge 2 96 2 5" xfId="8782" xr:uid="{A37C4635-DDA1-40CC-AD5E-285CBF1FE394}"/>
    <cellStyle name="20% - uthevingsfarge 2 96 3" xfId="3201" xr:uid="{CAE69A2B-F936-42B7-8945-301E7AEF452D}"/>
    <cellStyle name="20% - uthevingsfarge 2 96 3 2" xfId="6781" xr:uid="{CF1D1453-978F-4884-8847-C3FF36A96230}"/>
    <cellStyle name="20% - uthevingsfarge 2 96 4" xfId="3744" xr:uid="{2B7D7D08-411E-4D9A-834E-296211C3D699}"/>
    <cellStyle name="20% - uthevingsfarge 2 96 5" xfId="6159" xr:uid="{DA19C8EE-DDED-4547-901F-B6EF6115C921}"/>
    <cellStyle name="20% - uthevingsfarge 2 96 6" xfId="8781" xr:uid="{DDFF8DC7-E6BF-4A97-B4F5-66EF680F3F69}"/>
    <cellStyle name="20% - uthevingsfarge 2 97" xfId="600" xr:uid="{5775A8F6-F785-4F2B-9CEE-FE5CDA3D3C83}"/>
    <cellStyle name="20% - uthevingsfarge 2 97 2" xfId="2877" xr:uid="{95E712B2-EF2B-4270-A09F-BEE2CFB366C0}"/>
    <cellStyle name="20% - uthevingsfarge 2 97 2 2" xfId="3204" xr:uid="{15FA5198-BACF-4988-AA97-CCE52A129EA6}"/>
    <cellStyle name="20% - uthevingsfarge 2 97 2 2 2" xfId="6784" xr:uid="{9901B64D-571C-4863-A2E8-B62732CDBC71}"/>
    <cellStyle name="20% - uthevingsfarge 2 97 2 3" xfId="4028" xr:uid="{4AD3FDFF-B20B-4255-881D-5B1851C29623}"/>
    <cellStyle name="20% - uthevingsfarge 2 97 2 4" xfId="6445" xr:uid="{267233E3-0B19-4DB6-A4EE-8A782B6B0A3B}"/>
    <cellStyle name="20% - uthevingsfarge 2 97 2 5" xfId="8784" xr:uid="{05477C36-E1CA-4F97-87C9-B3599F76C1DB}"/>
    <cellStyle name="20% - uthevingsfarge 2 97 3" xfId="3203" xr:uid="{4233916F-CFA7-42F3-83D5-4185B7D01D2B}"/>
    <cellStyle name="20% - uthevingsfarge 2 97 3 2" xfId="6783" xr:uid="{F84EEA73-9BFB-4E85-B975-030A48331124}"/>
    <cellStyle name="20% - uthevingsfarge 2 97 4" xfId="3780" xr:uid="{3EA1DC60-A666-47F0-9355-AC4BC11FB153}"/>
    <cellStyle name="20% - uthevingsfarge 2 97 5" xfId="6160" xr:uid="{9CF391DF-8A97-4E44-97AD-520C8F138E18}"/>
    <cellStyle name="20% - uthevingsfarge 2 97 6" xfId="8783" xr:uid="{ACEC5E81-6BE7-4DD3-8007-5028C9977032}"/>
    <cellStyle name="20% - uthevingsfarge 2 98" xfId="601" xr:uid="{BBF653B8-9831-40C6-977E-BA6BF9FFAE2B}"/>
    <cellStyle name="20% - uthevingsfarge 2 98 2" xfId="2878" xr:uid="{AE8CB715-2723-4278-89B1-26306A94BFB8}"/>
    <cellStyle name="20% - uthevingsfarge 2 98 2 2" xfId="3206" xr:uid="{6F7B146F-DAC0-424F-B3DA-FAD66AA5CB3D}"/>
    <cellStyle name="20% - uthevingsfarge 2 98 2 2 2" xfId="6786" xr:uid="{5D0B6D51-CA08-4DA5-8741-CB8CFD842C39}"/>
    <cellStyle name="20% - uthevingsfarge 2 98 2 3" xfId="3756" xr:uid="{8D809E0A-519D-4717-A45F-F58733B68433}"/>
    <cellStyle name="20% - uthevingsfarge 2 98 2 4" xfId="6446" xr:uid="{C7E85352-4D70-40B9-8F25-CCB09636043C}"/>
    <cellStyle name="20% - uthevingsfarge 2 98 2 5" xfId="8786" xr:uid="{82374FA4-CE1F-49A3-AF2C-9D6DF955D41C}"/>
    <cellStyle name="20% - uthevingsfarge 2 98 3" xfId="3205" xr:uid="{3A1D90A7-5EE2-4A16-A27C-44FE7D910D36}"/>
    <cellStyle name="20% - uthevingsfarge 2 98 3 2" xfId="6785" xr:uid="{D5B20B6D-61A7-49C4-88E8-E340E960E56E}"/>
    <cellStyle name="20% - uthevingsfarge 2 98 4" xfId="4058" xr:uid="{18321CE4-42F8-4ECB-AE67-D0FC275B8D9C}"/>
    <cellStyle name="20% - uthevingsfarge 2 98 5" xfId="6161" xr:uid="{A9BBEDC4-BFA8-4E3D-88EE-691750253B91}"/>
    <cellStyle name="20% - uthevingsfarge 2 98 6" xfId="8785" xr:uid="{0BD7B730-5B5C-4C09-8B2D-6A8E2A3EC4AA}"/>
    <cellStyle name="20% - uthevingsfarge 2 99" xfId="602" xr:uid="{08772DAA-4555-484D-AF94-366B95FE571E}"/>
    <cellStyle name="20% - uthevingsfarge 2 99 2" xfId="2879" xr:uid="{9BEEDCAC-6496-4CF0-AA38-EA1FCC474882}"/>
    <cellStyle name="20% - uthevingsfarge 2 99 2 2" xfId="3208" xr:uid="{4F236239-9FB8-4E28-BDFE-4696082A8110}"/>
    <cellStyle name="20% - uthevingsfarge 2 99 2 2 2" xfId="6788" xr:uid="{BEBAF395-4615-4A66-B4E7-A03FBF004D85}"/>
    <cellStyle name="20% - uthevingsfarge 2 99 2 3" xfId="4076" xr:uid="{B22E4DC0-CF9C-4F2B-8722-709F6DDE1614}"/>
    <cellStyle name="20% - uthevingsfarge 2 99 2 4" xfId="6447" xr:uid="{2E8C54BD-BCBF-404E-9B39-E62789B50573}"/>
    <cellStyle name="20% - uthevingsfarge 2 99 2 5" xfId="8788" xr:uid="{E6DA6BA1-BF98-494A-8CBC-FA2B4BE5FE82}"/>
    <cellStyle name="20% - uthevingsfarge 2 99 3" xfId="3207" xr:uid="{CE241797-EC00-48BD-9895-E46004658C2C}"/>
    <cellStyle name="20% - uthevingsfarge 2 99 3 2" xfId="6787" xr:uid="{AFF358B9-03C7-4DAF-8153-B91A2F47726D}"/>
    <cellStyle name="20% - uthevingsfarge 2 99 4" xfId="3706" xr:uid="{ED72EFC6-CAF6-4897-997A-64AC04771CE1}"/>
    <cellStyle name="20% - uthevingsfarge 2 99 5" xfId="6162" xr:uid="{9F77D470-31E5-4DD0-B651-561328F8AA2E}"/>
    <cellStyle name="20% - uthevingsfarge 2 99 6" xfId="8787" xr:uid="{C7F7FB92-B7CD-49AC-9259-2367D9C25261}"/>
    <cellStyle name="20% - uthevingsfarge 3 10" xfId="603" xr:uid="{7811A89D-1E59-4528-9E57-066DE735BE4D}"/>
    <cellStyle name="20% - uthevingsfarge 3 10 2" xfId="604" xr:uid="{B3C98982-5FAD-4B11-BDC6-3140277B3BB6}"/>
    <cellStyle name="20% - uthevingsfarge 3 10 2 2" xfId="5475" xr:uid="{21694AB1-7FA5-434C-89E1-265C11EC8714}"/>
    <cellStyle name="20% - uthevingsfarge 3 10 2 2 2" xfId="8108" xr:uid="{739A2EED-9246-435C-B8C2-866D02923885}"/>
    <cellStyle name="20% - uthevingsfarge 3 10 2 3" xfId="9732" xr:uid="{AF4509D7-546F-4A80-8641-47FF404DDBDE}"/>
    <cellStyle name="20% - uthevingsfarge 3 10 3" xfId="4754" xr:uid="{FB5BB4FF-0165-456C-A41C-9D02ADC98B10}"/>
    <cellStyle name="20% - uthevingsfarge 3 10 3 2" xfId="7407" xr:uid="{A5908BA1-7EA3-4530-B240-50143711F332}"/>
    <cellStyle name="20% - uthevingsfarge 3 10 4" xfId="9731" xr:uid="{966B5095-F83B-4206-A603-2F7F2ACDAF2A}"/>
    <cellStyle name="20% - uthevingsfarge 3 100" xfId="605" xr:uid="{172354EB-6515-4C2B-B966-9CCA07C63593}"/>
    <cellStyle name="20% - uthevingsfarge 3 100 2" xfId="2880" xr:uid="{D51B9ACF-23BD-418B-BFFE-C73ADDAEB6CA}"/>
    <cellStyle name="20% - uthevingsfarge 3 100 2 2" xfId="3210" xr:uid="{5629C456-C8CA-4C04-B5BA-795EC1C9279F}"/>
    <cellStyle name="20% - uthevingsfarge 3 100 2 2 2" xfId="6790" xr:uid="{738EF34D-2F9B-4B5F-A02F-6ECA8C64C1CE}"/>
    <cellStyle name="20% - uthevingsfarge 3 100 2 3" xfId="4077" xr:uid="{746D784F-42F3-4D6D-B329-3BF0D5D92938}"/>
    <cellStyle name="20% - uthevingsfarge 3 100 2 4" xfId="6448" xr:uid="{5F92120E-3DEB-454D-B367-E40A6B1CD1AF}"/>
    <cellStyle name="20% - uthevingsfarge 3 100 2 5" xfId="8790" xr:uid="{FAAC294C-853B-4178-8707-350ECAD6F79F}"/>
    <cellStyle name="20% - uthevingsfarge 3 100 3" xfId="3209" xr:uid="{4F14F4DD-07E1-42C7-AF30-1105EEE573B7}"/>
    <cellStyle name="20% - uthevingsfarge 3 100 3 2" xfId="6789" xr:uid="{829D479D-65A3-4587-BD9B-3F79E347D0F7}"/>
    <cellStyle name="20% - uthevingsfarge 3 100 4" xfId="4098" xr:uid="{75F70011-CAE7-4A1C-AB7E-A24C220E3165}"/>
    <cellStyle name="20% - uthevingsfarge 3 100 5" xfId="6163" xr:uid="{600A8900-E2D1-4A6D-867D-9B170C023A4A}"/>
    <cellStyle name="20% - uthevingsfarge 3 100 6" xfId="8789" xr:uid="{83139678-CF95-4874-9286-3DF92E486734}"/>
    <cellStyle name="20% - uthevingsfarge 3 101" xfId="606" xr:uid="{EEFC22C1-06F2-453E-A209-62865E7273B9}"/>
    <cellStyle name="20% - uthevingsfarge 3 101 2" xfId="2881" xr:uid="{4D020742-6F26-4689-9242-028AC53F5569}"/>
    <cellStyle name="20% - uthevingsfarge 3 101 2 2" xfId="3212" xr:uid="{036CDBBD-E5A2-4C81-A4A8-0256ECD27437}"/>
    <cellStyle name="20% - uthevingsfarge 3 101 2 2 2" xfId="6792" xr:uid="{DCE4FEF1-8AD5-4827-8479-DB5C7E1D0788}"/>
    <cellStyle name="20% - uthevingsfarge 3 101 2 3" xfId="4027" xr:uid="{755A85C0-BC22-407F-9C12-EDEF12D8A136}"/>
    <cellStyle name="20% - uthevingsfarge 3 101 2 4" xfId="6449" xr:uid="{43ED870C-E2DC-408C-89CB-58FF89D18D3C}"/>
    <cellStyle name="20% - uthevingsfarge 3 101 2 5" xfId="8792" xr:uid="{19BD7570-6D1E-462A-AEAE-6D6EB59A2E0B}"/>
    <cellStyle name="20% - uthevingsfarge 3 101 3" xfId="3211" xr:uid="{28577D51-82EA-4CD1-B67C-7660046587D4}"/>
    <cellStyle name="20% - uthevingsfarge 3 101 3 2" xfId="6791" xr:uid="{25B4F8F6-646D-4B2B-95E8-2E54E93A951F}"/>
    <cellStyle name="20% - uthevingsfarge 3 101 4" xfId="4119" xr:uid="{2555DEB8-E9DC-4C2E-81A7-6E58BA9DC4B6}"/>
    <cellStyle name="20% - uthevingsfarge 3 101 5" xfId="6164" xr:uid="{38A59DD2-21A8-4262-8755-451D5B708C60}"/>
    <cellStyle name="20% - uthevingsfarge 3 101 6" xfId="8791" xr:uid="{A4875EC5-4191-4012-BF4A-C7C621A62BFE}"/>
    <cellStyle name="20% - uthevingsfarge 3 102" xfId="607" xr:uid="{53E848B1-AEDC-408A-A3E0-C238CD258338}"/>
    <cellStyle name="20% - uthevingsfarge 3 102 2" xfId="2882" xr:uid="{BBB944DD-A88E-40F8-AB40-D1401C47F691}"/>
    <cellStyle name="20% - uthevingsfarge 3 102 2 2" xfId="3214" xr:uid="{B9A93F4F-2093-4158-9B39-3DEDC213D0EC}"/>
    <cellStyle name="20% - uthevingsfarge 3 102 2 2 2" xfId="6794" xr:uid="{77229952-6530-450B-BBD4-213010F9435A}"/>
    <cellStyle name="20% - uthevingsfarge 3 102 2 3" xfId="4170" xr:uid="{61582A2D-925B-49DC-BAB5-38A109D553D4}"/>
    <cellStyle name="20% - uthevingsfarge 3 102 2 4" xfId="6450" xr:uid="{9D6FF58B-B3E7-40CD-8E0F-15E5694A68B4}"/>
    <cellStyle name="20% - uthevingsfarge 3 102 2 5" xfId="8794" xr:uid="{DBC1E5C5-BC2F-436E-97C8-9D6C57370806}"/>
    <cellStyle name="20% - uthevingsfarge 3 102 3" xfId="3213" xr:uid="{A15A13A3-3BA5-4F1B-9314-ABAD38F0FBE1}"/>
    <cellStyle name="20% - uthevingsfarge 3 102 3 2" xfId="6793" xr:uid="{1DCB4C09-1A86-4739-A639-F0AC5E30FC92}"/>
    <cellStyle name="20% - uthevingsfarge 3 102 4" xfId="4057" xr:uid="{78DBCA20-3C32-42F7-BBBB-D8E3F2A06276}"/>
    <cellStyle name="20% - uthevingsfarge 3 102 5" xfId="6165" xr:uid="{278D6E70-D20B-4288-94EE-69B4DBA531C2}"/>
    <cellStyle name="20% - uthevingsfarge 3 102 6" xfId="8793" xr:uid="{081994DC-32B0-4BAF-A8E5-8E037FA5B153}"/>
    <cellStyle name="20% - uthevingsfarge 3 103" xfId="608" xr:uid="{6944BDE3-7A2D-41DE-9222-B3C7D64CBA87}"/>
    <cellStyle name="20% - uthevingsfarge 3 103 2" xfId="2883" xr:uid="{02FE60DA-CE5D-4455-90F0-9C9122C5278A}"/>
    <cellStyle name="20% - uthevingsfarge 3 103 2 2" xfId="3216" xr:uid="{D53B5323-C5E3-42C5-A3BD-1EA126C89695}"/>
    <cellStyle name="20% - uthevingsfarge 3 103 2 2 2" xfId="6796" xr:uid="{13AB1339-A36E-4180-8526-CFC35B981758}"/>
    <cellStyle name="20% - uthevingsfarge 3 103 2 3" xfId="4074" xr:uid="{D728F267-F2FF-4673-A562-A62949A9CC8C}"/>
    <cellStyle name="20% - uthevingsfarge 3 103 2 4" xfId="6451" xr:uid="{CF5EB6A3-F391-4BAA-93D8-1A766AC4A90B}"/>
    <cellStyle name="20% - uthevingsfarge 3 103 2 5" xfId="8796" xr:uid="{1F396778-4EFC-4B19-9198-126D6E6842CF}"/>
    <cellStyle name="20% - uthevingsfarge 3 103 3" xfId="3215" xr:uid="{9A6437BB-063F-4A8B-8543-9CCFC3B57781}"/>
    <cellStyle name="20% - uthevingsfarge 3 103 3 2" xfId="6795" xr:uid="{4571DB16-99DA-49B5-8939-F82A420B9FB1}"/>
    <cellStyle name="20% - uthevingsfarge 3 103 4" xfId="4242" xr:uid="{BE2FAF81-D1E7-45CB-B789-4709DF6D8685}"/>
    <cellStyle name="20% - uthevingsfarge 3 103 5" xfId="6166" xr:uid="{F161AC75-FE4F-4CA1-BDC7-AF4C4B79ED69}"/>
    <cellStyle name="20% - uthevingsfarge 3 103 6" xfId="8795" xr:uid="{14E78DB3-CC96-45A7-B0E6-0EA738894843}"/>
    <cellStyle name="20% - uthevingsfarge 3 104" xfId="609" xr:uid="{812BF80E-0ECB-4FF5-B46B-DF32DEA51B5D}"/>
    <cellStyle name="20% - uthevingsfarge 3 104 2" xfId="2884" xr:uid="{B790BC55-F740-4FFB-B208-8B2DFF2109AB}"/>
    <cellStyle name="20% - uthevingsfarge 3 104 2 2" xfId="3218" xr:uid="{3C6BD541-9EA3-4995-B63D-A772AB25ACA4}"/>
    <cellStyle name="20% - uthevingsfarge 3 104 2 2 2" xfId="6798" xr:uid="{6ED2DF91-E6F4-4E3C-8673-96D5D4D156AE}"/>
    <cellStyle name="20% - uthevingsfarge 3 104 2 3" xfId="4075" xr:uid="{70124E5D-B9C4-47D3-8E31-9137EECE3325}"/>
    <cellStyle name="20% - uthevingsfarge 3 104 2 4" xfId="6452" xr:uid="{F8BA5760-1566-41F7-9B0C-F597B670C42E}"/>
    <cellStyle name="20% - uthevingsfarge 3 104 2 5" xfId="8798" xr:uid="{F750DA49-FFE2-4E5F-9CB8-6C26547095FD}"/>
    <cellStyle name="20% - uthevingsfarge 3 104 3" xfId="3217" xr:uid="{60A08854-8534-45EE-8D6B-3E90A0B61A65}"/>
    <cellStyle name="20% - uthevingsfarge 3 104 3 2" xfId="6797" xr:uid="{4F81A674-9680-4646-9EEA-52742B6273A1}"/>
    <cellStyle name="20% - uthevingsfarge 3 104 4" xfId="4183" xr:uid="{962A4018-EC84-4240-824B-FB42096F14BB}"/>
    <cellStyle name="20% - uthevingsfarge 3 104 5" xfId="6167" xr:uid="{CA08BB39-0325-48B0-AEF8-50FCF58759FE}"/>
    <cellStyle name="20% - uthevingsfarge 3 104 6" xfId="8797" xr:uid="{19439D9C-E227-4973-9EA0-133A29675E29}"/>
    <cellStyle name="20% - uthevingsfarge 3 105" xfId="610" xr:uid="{6C396843-7BFC-45DA-9502-64CFBB5C8990}"/>
    <cellStyle name="20% - uthevingsfarge 3 105 2" xfId="2885" xr:uid="{9A627E5B-035E-4343-B904-9EB830DDD838}"/>
    <cellStyle name="20% - uthevingsfarge 3 105 2 2" xfId="3220" xr:uid="{1ECA6530-9426-4AC4-AF99-66751B9F64B7}"/>
    <cellStyle name="20% - uthevingsfarge 3 105 2 2 2" xfId="6800" xr:uid="{53372FD4-A25D-4D34-86A8-C07AA8A78779}"/>
    <cellStyle name="20% - uthevingsfarge 3 105 2 3" xfId="4026" xr:uid="{C1B6DF5B-CACF-43DC-8A5D-071028AA21E0}"/>
    <cellStyle name="20% - uthevingsfarge 3 105 2 4" xfId="6453" xr:uid="{F37056E4-8576-4A6D-A6F6-9B13BEF6BB2B}"/>
    <cellStyle name="20% - uthevingsfarge 3 105 2 5" xfId="8800" xr:uid="{ECAEF276-2CA7-4203-8F61-3D2C9DC843A8}"/>
    <cellStyle name="20% - uthevingsfarge 3 105 3" xfId="3219" xr:uid="{0A9EE597-E606-45FD-86F1-ED21D07B5A21}"/>
    <cellStyle name="20% - uthevingsfarge 3 105 3 2" xfId="6799" xr:uid="{73199850-CCFC-4B7B-B038-29D2CCAEC08E}"/>
    <cellStyle name="20% - uthevingsfarge 3 105 4" xfId="3779" xr:uid="{3DF98D48-80ED-4683-845A-8B76E23F0CEE}"/>
    <cellStyle name="20% - uthevingsfarge 3 105 5" xfId="6168" xr:uid="{15040278-79E1-414A-B9C6-3D6CA12C72BB}"/>
    <cellStyle name="20% - uthevingsfarge 3 105 6" xfId="8799" xr:uid="{768824B0-50A3-4584-896C-96589186793B}"/>
    <cellStyle name="20% - uthevingsfarge 3 106" xfId="611" xr:uid="{CA9CC657-7C5D-454A-8C5C-BA73BC30C9DD}"/>
    <cellStyle name="20% - uthevingsfarge 3 106 2" xfId="2886" xr:uid="{A9DCC9E4-1557-4DE9-9AB5-C3CEE5CE4F58}"/>
    <cellStyle name="20% - uthevingsfarge 3 106 2 2" xfId="3222" xr:uid="{23D83236-D7DA-4F08-BCAB-A2590461F493}"/>
    <cellStyle name="20% - uthevingsfarge 3 106 2 2 2" xfId="6802" xr:uid="{517FEFB9-051A-4744-9B6E-66388662F4DB}"/>
    <cellStyle name="20% - uthevingsfarge 3 106 2 3" xfId="4169" xr:uid="{403A6C82-BED2-41A3-99A3-F2D1699E1B5B}"/>
    <cellStyle name="20% - uthevingsfarge 3 106 2 4" xfId="6454" xr:uid="{32E29762-D3C7-43A2-B3CD-B4D89104A761}"/>
    <cellStyle name="20% - uthevingsfarge 3 106 2 5" xfId="8802" xr:uid="{8A2DCA51-0DEB-477F-9DB9-B3C817E85F55}"/>
    <cellStyle name="20% - uthevingsfarge 3 106 3" xfId="3221" xr:uid="{D8B704FC-39E8-4599-BE39-7AE83F5FF08F}"/>
    <cellStyle name="20% - uthevingsfarge 3 106 3 2" xfId="6801" xr:uid="{6AACB3A9-51EA-49BD-A6B0-172C555679E2}"/>
    <cellStyle name="20% - uthevingsfarge 3 106 4" xfId="4056" xr:uid="{A9397F2F-C15D-4824-88E0-E8D7082C1629}"/>
    <cellStyle name="20% - uthevingsfarge 3 106 5" xfId="6169" xr:uid="{D06B823A-623F-4580-B384-36D295B15B1A}"/>
    <cellStyle name="20% - uthevingsfarge 3 106 6" xfId="8801" xr:uid="{35291B97-E2AE-494D-A623-C6F123BDCAE4}"/>
    <cellStyle name="20% - uthevingsfarge 3 107" xfId="612" xr:uid="{F3DD5375-F0E6-4BA4-8AA1-4DB342DD7805}"/>
    <cellStyle name="20% - uthevingsfarge 3 107 2" xfId="2887" xr:uid="{516ADDEC-D1D5-4A33-AAF9-1079471F013A}"/>
    <cellStyle name="20% - uthevingsfarge 3 107 2 2" xfId="3224" xr:uid="{1577892D-1A3E-4D45-8519-0666D72B27E8}"/>
    <cellStyle name="20% - uthevingsfarge 3 107 2 2 2" xfId="6804" xr:uid="{7A53E08C-99D2-46D3-A212-54963F12EC50}"/>
    <cellStyle name="20% - uthevingsfarge 3 107 2 3" xfId="4072" xr:uid="{BE3DD0FE-1987-465C-BC80-E9D7C3CC6F76}"/>
    <cellStyle name="20% - uthevingsfarge 3 107 2 4" xfId="6455" xr:uid="{23CC7BA2-EA4C-4C97-A2CB-CA75960FC46D}"/>
    <cellStyle name="20% - uthevingsfarge 3 107 2 5" xfId="8804" xr:uid="{59F1D501-136F-4B2B-874A-CC9C6044625F}"/>
    <cellStyle name="20% - uthevingsfarge 3 107 3" xfId="3223" xr:uid="{B70ABF47-9F46-4700-8451-9ECBB815C092}"/>
    <cellStyle name="20% - uthevingsfarge 3 107 3 2" xfId="6803" xr:uid="{57A42424-2963-40BB-B51F-79931477AB38}"/>
    <cellStyle name="20% - uthevingsfarge 3 107 4" xfId="4243" xr:uid="{7CE344AC-D119-4BDE-90E0-83A153F6658D}"/>
    <cellStyle name="20% - uthevingsfarge 3 107 5" xfId="6170" xr:uid="{8440066B-16E1-4DF7-94E4-C918A7B4D8E2}"/>
    <cellStyle name="20% - uthevingsfarge 3 107 6" xfId="8803" xr:uid="{B0D0ACB6-4856-4C23-99EF-43EC25BDDED8}"/>
    <cellStyle name="20% - uthevingsfarge 3 108" xfId="613" xr:uid="{EDF373A1-AE6C-4117-989A-3B256B5B0B1C}"/>
    <cellStyle name="20% - uthevingsfarge 3 108 2" xfId="2888" xr:uid="{5498105F-317B-4F80-B8BC-D08201FFE19D}"/>
    <cellStyle name="20% - uthevingsfarge 3 108 2 2" xfId="3226" xr:uid="{5715D6E7-D52C-4D81-916D-A172629BBDDD}"/>
    <cellStyle name="20% - uthevingsfarge 3 108 2 2 2" xfId="6806" xr:uid="{0C7331AE-2F28-45E2-993F-EEDD9BD1B951}"/>
    <cellStyle name="20% - uthevingsfarge 3 108 2 3" xfId="4073" xr:uid="{F3856C46-488E-494A-8F80-8D4A8582BB8E}"/>
    <cellStyle name="20% - uthevingsfarge 3 108 2 4" xfId="6456" xr:uid="{13896582-67E2-41DD-9688-CCDF28C0FE64}"/>
    <cellStyle name="20% - uthevingsfarge 3 108 2 5" xfId="8806" xr:uid="{8FF91403-8B8D-4D96-8757-7874473D73CD}"/>
    <cellStyle name="20% - uthevingsfarge 3 108 3" xfId="3225" xr:uid="{CD6D9844-E345-4031-90AA-330343C445D9}"/>
    <cellStyle name="20% - uthevingsfarge 3 108 3 2" xfId="6805" xr:uid="{DEA98E97-560E-41B8-B188-EAE048BCBBED}"/>
    <cellStyle name="20% - uthevingsfarge 3 108 4" xfId="4097" xr:uid="{C984BD4C-995C-4D57-AB84-3224A4E526F1}"/>
    <cellStyle name="20% - uthevingsfarge 3 108 5" xfId="6171" xr:uid="{1ECC1C04-594A-4FE3-AA53-33C30990EC20}"/>
    <cellStyle name="20% - uthevingsfarge 3 108 6" xfId="8805" xr:uid="{357D9D4C-17EE-4CD3-95BC-CC03211C43A9}"/>
    <cellStyle name="20% - uthevingsfarge 3 109" xfId="614" xr:uid="{F5802769-020B-4EBD-8E4A-620E22E6FDFE}"/>
    <cellStyle name="20% - uthevingsfarge 3 109 2" xfId="2889" xr:uid="{AB3B7541-B233-4B80-B2C1-9C4EE2F5D5A1}"/>
    <cellStyle name="20% - uthevingsfarge 3 109 2 2" xfId="3228" xr:uid="{846A1AF8-308C-4866-B4F2-86D5E0B9ACAE}"/>
    <cellStyle name="20% - uthevingsfarge 3 109 2 2 2" xfId="6808" xr:uid="{18CBA6C6-4186-4453-B7BA-F284055AE9F5}"/>
    <cellStyle name="20% - uthevingsfarge 3 109 2 3" xfId="4025" xr:uid="{F06BBDCF-A462-4B8E-897D-D1AFF51E3A7C}"/>
    <cellStyle name="20% - uthevingsfarge 3 109 2 4" xfId="6457" xr:uid="{1381306C-22C4-4FCF-97CE-4C9589FA59CB}"/>
    <cellStyle name="20% - uthevingsfarge 3 109 2 5" xfId="8808" xr:uid="{1297A584-5232-46BE-9FA5-F58AED8A116D}"/>
    <cellStyle name="20% - uthevingsfarge 3 109 3" xfId="3227" xr:uid="{E8061637-863E-4748-9976-38A9EEE3582B}"/>
    <cellStyle name="20% - uthevingsfarge 3 109 3 2" xfId="6807" xr:uid="{F8E0DF0B-B17C-4B6F-B7EE-275EC5B0715B}"/>
    <cellStyle name="20% - uthevingsfarge 3 109 4" xfId="4182" xr:uid="{D58F6D7A-9030-4888-93F1-7AA300515EDC}"/>
    <cellStyle name="20% - uthevingsfarge 3 109 5" xfId="6172" xr:uid="{51268C34-1B17-4451-B337-D714A8A2B3DB}"/>
    <cellStyle name="20% - uthevingsfarge 3 109 6" xfId="8807" xr:uid="{76FCC445-DA46-4026-B17F-8439E3A065FD}"/>
    <cellStyle name="20% - uthevingsfarge 3 11" xfId="615" xr:uid="{17503C40-51CF-4AC1-B210-F0114D6830A5}"/>
    <cellStyle name="20% - uthevingsfarge 3 11 2" xfId="616" xr:uid="{BC4B05F6-79FC-4087-8240-396B581B2611}"/>
    <cellStyle name="20% - uthevingsfarge 3 11 2 2" xfId="5476" xr:uid="{49C24CD5-AAF4-4B48-8E51-6C5BE56BC8BE}"/>
    <cellStyle name="20% - uthevingsfarge 3 11 2 2 2" xfId="8109" xr:uid="{0439D7BD-AE1C-464A-BF04-50D061935D98}"/>
    <cellStyle name="20% - uthevingsfarge 3 11 2 3" xfId="9730" xr:uid="{D320198F-DD1B-4974-9477-3D86D4CE1C57}"/>
    <cellStyle name="20% - uthevingsfarge 3 11 3" xfId="4755" xr:uid="{CC8C3EC1-1202-4025-8C1C-4A8CC96E6B62}"/>
    <cellStyle name="20% - uthevingsfarge 3 11 3 2" xfId="7408" xr:uid="{45C99DBE-6119-4F7C-9A2F-45E996237329}"/>
    <cellStyle name="20% - uthevingsfarge 3 11 4" xfId="9729" xr:uid="{C6D1EE57-919F-4C5C-9C6B-FE35BB9C3B03}"/>
    <cellStyle name="20% - uthevingsfarge 3 110" xfId="6697" xr:uid="{D871E9FA-B651-437B-B13C-F5E35AAF4316}"/>
    <cellStyle name="20% - uthevingsfarge 3 111" xfId="8700" xr:uid="{4493CFC6-AEAE-4ABD-9D06-65219571E48A}"/>
    <cellStyle name="20% - uthevingsfarge 3 12" xfId="617" xr:uid="{386CEBB3-F407-472D-AB6C-A7C3BB506553}"/>
    <cellStyle name="20% - uthevingsfarge 3 12 2" xfId="618" xr:uid="{0DA98B55-9F4C-4361-958E-0CA4D23DC878}"/>
    <cellStyle name="20% - uthevingsfarge 3 12 2 2" xfId="5477" xr:uid="{789D7D53-465E-4F77-BB82-220D5F4C2B8E}"/>
    <cellStyle name="20% - uthevingsfarge 3 12 2 2 2" xfId="8110" xr:uid="{7D8968DD-E6DB-402B-9A4C-5A7D98F6703A}"/>
    <cellStyle name="20% - uthevingsfarge 3 12 2 3" xfId="9728" xr:uid="{520FD0D2-701F-4508-AC6D-D85BA38E93A2}"/>
    <cellStyle name="20% - uthevingsfarge 3 12 3" xfId="4756" xr:uid="{F3EBA836-4994-42D9-9A91-421DD8BFA58F}"/>
    <cellStyle name="20% - uthevingsfarge 3 12 3 2" xfId="7409" xr:uid="{00B09933-06A0-40DD-AC51-029C2967A099}"/>
    <cellStyle name="20% - uthevingsfarge 3 12 4" xfId="9727" xr:uid="{ACFED19F-E60D-4171-BD45-F973030FEAC3}"/>
    <cellStyle name="20% - uthevingsfarge 3 13" xfId="619" xr:uid="{91B6CC65-3FE6-4865-A6F1-95B602766929}"/>
    <cellStyle name="20% - uthevingsfarge 3 13 2" xfId="620" xr:uid="{225BE005-F819-4906-AEDB-B71403F8E613}"/>
    <cellStyle name="20% - uthevingsfarge 3 13 2 2" xfId="5478" xr:uid="{9C608FBD-126B-4991-BD05-B8618EC53A1C}"/>
    <cellStyle name="20% - uthevingsfarge 3 13 2 2 2" xfId="8111" xr:uid="{EB2FE52E-3B50-4E57-BF80-7AD35A2A93B6}"/>
    <cellStyle name="20% - uthevingsfarge 3 13 2 3" xfId="9726" xr:uid="{C23E5D35-6F27-4B08-88CC-1A08F75293BC}"/>
    <cellStyle name="20% - uthevingsfarge 3 13 3" xfId="4757" xr:uid="{9AEDF20D-3E36-4ECB-8012-BD64DC9A43A4}"/>
    <cellStyle name="20% - uthevingsfarge 3 13 3 2" xfId="7410" xr:uid="{895E446B-E999-4B13-8C0F-29B9B90A5CC1}"/>
    <cellStyle name="20% - uthevingsfarge 3 13 4" xfId="9725" xr:uid="{AF52DA10-EAFF-4655-A550-0149E1E0BFEE}"/>
    <cellStyle name="20% - uthevingsfarge 3 14" xfId="621" xr:uid="{FEF5D522-9A3C-4176-B213-9D65B160EE6E}"/>
    <cellStyle name="20% - uthevingsfarge 3 14 2" xfId="622" xr:uid="{152501E2-69BF-4582-B736-BF26170C80C8}"/>
    <cellStyle name="20% - uthevingsfarge 3 14 2 2" xfId="5479" xr:uid="{B0E5DF07-6466-40C6-986F-DFD31D9319E7}"/>
    <cellStyle name="20% - uthevingsfarge 3 14 2 2 2" xfId="8112" xr:uid="{8EFDC2EA-6825-46D2-8BFA-D5D68EA61010}"/>
    <cellStyle name="20% - uthevingsfarge 3 14 2 3" xfId="9724" xr:uid="{19C69B55-05AF-42EE-B6EC-22147EF74627}"/>
    <cellStyle name="20% - uthevingsfarge 3 14 3" xfId="4758" xr:uid="{62C8E57F-E101-4B17-982C-859D79A4A2B4}"/>
    <cellStyle name="20% - uthevingsfarge 3 14 3 2" xfId="7411" xr:uid="{9BBFEE8A-C912-4805-8883-8475A93BEB35}"/>
    <cellStyle name="20% - uthevingsfarge 3 14 4" xfId="9723" xr:uid="{9E6F36DE-7D4C-4A5C-838B-F3A9CCB7CC1E}"/>
    <cellStyle name="20% - uthevingsfarge 3 15" xfId="623" xr:uid="{95D22403-0DA4-46CE-9BC4-91BA2E54A4B6}"/>
    <cellStyle name="20% - uthevingsfarge 3 15 2" xfId="624" xr:uid="{3DE0A4A5-7A76-48AB-868B-1871F6F1790C}"/>
    <cellStyle name="20% - uthevingsfarge 3 15 2 2" xfId="5480" xr:uid="{CAA0C173-1EA8-4FAC-897B-8FA09932F47E}"/>
    <cellStyle name="20% - uthevingsfarge 3 15 2 2 2" xfId="8113" xr:uid="{7B946AC6-C6B4-41A7-AA66-394A3FB1FD8C}"/>
    <cellStyle name="20% - uthevingsfarge 3 15 2 3" xfId="9722" xr:uid="{453088D6-9DEF-4CB2-A5BE-78EDD7F68266}"/>
    <cellStyle name="20% - uthevingsfarge 3 15 3" xfId="4759" xr:uid="{272690E8-ACE3-4E37-BC0A-82540F190D01}"/>
    <cellStyle name="20% - uthevingsfarge 3 15 3 2" xfId="7412" xr:uid="{83145ACA-B4CC-425A-ADD9-14EBF10B21B0}"/>
    <cellStyle name="20% - uthevingsfarge 3 15 4" xfId="9721" xr:uid="{29506F59-717D-4652-A288-1EF1D374F114}"/>
    <cellStyle name="20% - uthevingsfarge 3 16" xfId="625" xr:uid="{5F7271FF-01F3-46DD-9ED8-6FEBDCCE0DCE}"/>
    <cellStyle name="20% - uthevingsfarge 3 16 2" xfId="626" xr:uid="{1006BD22-A503-4CB6-A1F1-9167C90CFF36}"/>
    <cellStyle name="20% - uthevingsfarge 3 16 2 2" xfId="5481" xr:uid="{8751A08C-484A-48D9-82AC-E59C5132355D}"/>
    <cellStyle name="20% - uthevingsfarge 3 16 2 2 2" xfId="8114" xr:uid="{CB7BB1F4-8C51-4902-ACA5-E367F0D78933}"/>
    <cellStyle name="20% - uthevingsfarge 3 16 2 3" xfId="9720" xr:uid="{EB4284AB-8C39-4852-A34C-07A3F2C7C213}"/>
    <cellStyle name="20% - uthevingsfarge 3 16 3" xfId="4760" xr:uid="{55BA864A-4F44-4966-A041-336AD1A5D9FE}"/>
    <cellStyle name="20% - uthevingsfarge 3 16 3 2" xfId="7413" xr:uid="{74429EB5-A225-4A0B-A6BF-F1E930E2A79A}"/>
    <cellStyle name="20% - uthevingsfarge 3 16 4" xfId="9719" xr:uid="{8B5CE4A4-EC6D-4AA9-882D-679EA5C015E2}"/>
    <cellStyle name="20% - uthevingsfarge 3 17" xfId="627" xr:uid="{C4A2C69E-41D2-4387-812F-45204791D86C}"/>
    <cellStyle name="20% - uthevingsfarge 3 17 2" xfId="628" xr:uid="{10ED3A24-B764-449F-9786-204606F38E0C}"/>
    <cellStyle name="20% - uthevingsfarge 3 17 2 2" xfId="5482" xr:uid="{0ECB31F1-6EBD-4DC7-B662-9D6406B79BB1}"/>
    <cellStyle name="20% - uthevingsfarge 3 17 2 2 2" xfId="8115" xr:uid="{912DB9C2-579C-4202-BCDF-0F3134C4845E}"/>
    <cellStyle name="20% - uthevingsfarge 3 17 2 3" xfId="9718" xr:uid="{5D91B0EF-BD87-4204-8CE5-2F5B19FC4437}"/>
    <cellStyle name="20% - uthevingsfarge 3 17 3" xfId="4761" xr:uid="{C641E45F-08A2-4097-9CC0-CAB2EA259CC9}"/>
    <cellStyle name="20% - uthevingsfarge 3 17 3 2" xfId="7414" xr:uid="{1B5160E6-EB7A-47F0-B86E-2809815F6355}"/>
    <cellStyle name="20% - uthevingsfarge 3 17 4" xfId="9717" xr:uid="{3FC803DE-41A0-495E-877F-00D26AFA8048}"/>
    <cellStyle name="20% - uthevingsfarge 3 18" xfId="629" xr:uid="{22224A61-E205-4060-954F-0E2FE16F2367}"/>
    <cellStyle name="20% - uthevingsfarge 3 18 2" xfId="630" xr:uid="{95A28CE3-5F19-40C1-9DB0-ACEB6189F417}"/>
    <cellStyle name="20% - uthevingsfarge 3 18 2 2" xfId="5483" xr:uid="{3EA48027-C690-48D8-B16C-F756A77910A1}"/>
    <cellStyle name="20% - uthevingsfarge 3 18 2 2 2" xfId="8116" xr:uid="{ACFC5904-2E76-4455-821B-184EE9E13F74}"/>
    <cellStyle name="20% - uthevingsfarge 3 18 2 3" xfId="9716" xr:uid="{3B86679D-1786-486D-90F4-5B42A941076E}"/>
    <cellStyle name="20% - uthevingsfarge 3 18 3" xfId="4762" xr:uid="{109E215B-DE70-4F23-9B45-797FAA383FB1}"/>
    <cellStyle name="20% - uthevingsfarge 3 18 3 2" xfId="7415" xr:uid="{BAC4FABC-D0FD-499E-8099-711BCA9AD633}"/>
    <cellStyle name="20% - uthevingsfarge 3 18 4" xfId="9715" xr:uid="{BFC05197-0353-413D-9E2C-C9FCB1F54048}"/>
    <cellStyle name="20% - uthevingsfarge 3 19" xfId="631" xr:uid="{B3F050F9-9E14-402B-821A-DCA224F05EA4}"/>
    <cellStyle name="20% - uthevingsfarge 3 19 2" xfId="632" xr:uid="{564882DF-EE52-4D5D-9209-90D7E3171A1E}"/>
    <cellStyle name="20% - uthevingsfarge 3 19 2 2" xfId="5484" xr:uid="{0205BAA7-3A29-4F55-ABF3-6B8F73F82197}"/>
    <cellStyle name="20% - uthevingsfarge 3 19 2 2 2" xfId="8117" xr:uid="{9360358C-5142-47CD-A4D8-BDA7261B89D2}"/>
    <cellStyle name="20% - uthevingsfarge 3 19 2 3" xfId="9714" xr:uid="{6F7F3E30-2546-413C-9E05-6CD80C89FEF9}"/>
    <cellStyle name="20% - uthevingsfarge 3 19 3" xfId="4763" xr:uid="{F422DCFD-9CBF-4856-832A-8D1951EA35D0}"/>
    <cellStyle name="20% - uthevingsfarge 3 19 3 2" xfId="7416" xr:uid="{122B689F-7414-4F47-8590-460FDFED42DA}"/>
    <cellStyle name="20% - uthevingsfarge 3 19 4" xfId="9713" xr:uid="{36A244D7-A8FF-449C-9897-D50EE9F8A7A6}"/>
    <cellStyle name="20% - uthevingsfarge 3 2" xfId="180" xr:uid="{74E12673-82C0-4593-9BFC-C99C933C5341}"/>
    <cellStyle name="20% - uthevingsfarge 3 2 2" xfId="633" xr:uid="{4278B77C-9105-45F7-8C48-2C9D6AAA675C}"/>
    <cellStyle name="20% - uthevingsfarge 3 2 2 2" xfId="5485" xr:uid="{D28C64C7-227A-4263-8A09-440909788E33}"/>
    <cellStyle name="20% - uthevingsfarge 3 2 2 2 2" xfId="8118" xr:uid="{DE079FD1-D47B-4E66-94B3-CE5DECE7CC68}"/>
    <cellStyle name="20% - uthevingsfarge 3 2 2 3" xfId="9712" xr:uid="{520A582D-8DBC-4C69-A3EA-AEA16BDB827A}"/>
    <cellStyle name="20% - uthevingsfarge 3 2 3" xfId="4764" xr:uid="{9ACAADD1-28A7-4317-A611-91C954949CB1}"/>
    <cellStyle name="20% - uthevingsfarge 3 2 3 2" xfId="7417" xr:uid="{B2815600-D56A-45CC-88D2-C6ABE46155E8}"/>
    <cellStyle name="20% - uthevingsfarge 3 2 4" xfId="9711" xr:uid="{439E98E4-6AD3-4538-AE89-DADA6EAD1F2D}"/>
    <cellStyle name="20% - uthevingsfarge 3 20" xfId="634" xr:uid="{58322AC8-B262-4FB9-B395-473853CFF1A8}"/>
    <cellStyle name="20% - uthevingsfarge 3 20 2" xfId="635" xr:uid="{45850E89-8BD1-4275-99FC-C28FE56AB118}"/>
    <cellStyle name="20% - uthevingsfarge 3 20 2 2" xfId="5486" xr:uid="{559C3D82-2B33-4B03-9D2F-DFD7CB9F9F93}"/>
    <cellStyle name="20% - uthevingsfarge 3 20 2 2 2" xfId="8119" xr:uid="{75D5C28A-6A41-4A61-B87C-ABDA7ABE5417}"/>
    <cellStyle name="20% - uthevingsfarge 3 20 2 3" xfId="9710" xr:uid="{0D52BD0D-A7DA-4977-908B-09DD2B3CCE96}"/>
    <cellStyle name="20% - uthevingsfarge 3 20 3" xfId="4765" xr:uid="{84CF2AB8-3BDD-4C3B-A3B7-B729CB48963A}"/>
    <cellStyle name="20% - uthevingsfarge 3 20 3 2" xfId="7418" xr:uid="{7BB3DC49-F1DF-4F8B-923E-086106436B5A}"/>
    <cellStyle name="20% - uthevingsfarge 3 20 4" xfId="9709" xr:uid="{FC307EF8-789D-42B0-8AB7-72D86A0D22FE}"/>
    <cellStyle name="20% - uthevingsfarge 3 21" xfId="636" xr:uid="{AFBC1309-70AB-405B-A445-BBA3FB4D830B}"/>
    <cellStyle name="20% - uthevingsfarge 3 21 2" xfId="637" xr:uid="{520FB7BA-7926-4B9F-9105-FFDA115D3DB0}"/>
    <cellStyle name="20% - uthevingsfarge 3 21 2 2" xfId="5487" xr:uid="{1CAC1943-6AB1-4D51-BA8F-7C9B76E9129D}"/>
    <cellStyle name="20% - uthevingsfarge 3 21 2 2 2" xfId="8120" xr:uid="{4E9D1BA5-AB28-451B-9C4B-FD2BD4D78469}"/>
    <cellStyle name="20% - uthevingsfarge 3 21 2 3" xfId="9708" xr:uid="{5A5EDA49-CE7F-4454-AA97-2376E7031695}"/>
    <cellStyle name="20% - uthevingsfarge 3 21 3" xfId="4766" xr:uid="{2B9B0F50-CEDC-4F8A-812D-68B5ED699987}"/>
    <cellStyle name="20% - uthevingsfarge 3 21 3 2" xfId="7419" xr:uid="{6675C2CC-312D-488D-9BBF-BF6601FC2847}"/>
    <cellStyle name="20% - uthevingsfarge 3 21 4" xfId="10130" xr:uid="{DFF28B3E-00F3-4E89-9A77-D63C1FB1F312}"/>
    <cellStyle name="20% - uthevingsfarge 3 22" xfId="638" xr:uid="{26D24ACD-6766-477A-A4CB-CEEC9372AAE5}"/>
    <cellStyle name="20% - uthevingsfarge 3 22 2" xfId="639" xr:uid="{4D1787BA-574B-4E83-A062-93C14640E399}"/>
    <cellStyle name="20% - uthevingsfarge 3 22 2 2" xfId="5488" xr:uid="{E0336992-ED7C-404B-BA59-6E1A90621DDC}"/>
    <cellStyle name="20% - uthevingsfarge 3 22 2 2 2" xfId="8121" xr:uid="{2E0D918D-1ACC-4B97-B111-94758A5CD3DD}"/>
    <cellStyle name="20% - uthevingsfarge 3 22 2 3" xfId="10129" xr:uid="{166FCD1B-D35D-412A-B689-DA092A521ED0}"/>
    <cellStyle name="20% - uthevingsfarge 3 22 3" xfId="4767" xr:uid="{8E7DF3C5-1B22-4F92-9960-96A324667DAD}"/>
    <cellStyle name="20% - uthevingsfarge 3 22 3 2" xfId="7420" xr:uid="{661EA5B6-B22F-4C50-A226-118E6F5C398A}"/>
    <cellStyle name="20% - uthevingsfarge 3 22 4" xfId="10128" xr:uid="{9A8560EE-C18E-47A9-81E6-1378E4A54778}"/>
    <cellStyle name="20% - uthevingsfarge 3 23" xfId="640" xr:uid="{FC1E10FB-497D-438E-AB58-233B7C04B70C}"/>
    <cellStyle name="20% - uthevingsfarge 3 23 2" xfId="641" xr:uid="{AC1DB053-0115-452D-A13E-B6F33B204838}"/>
    <cellStyle name="20% - uthevingsfarge 3 23 2 2" xfId="5489" xr:uid="{D33BAA6D-686F-4B06-9D52-D441E8446C74}"/>
    <cellStyle name="20% - uthevingsfarge 3 23 2 2 2" xfId="8122" xr:uid="{A0C523BE-9AC8-4ACD-A257-30BB9E1ABFFE}"/>
    <cellStyle name="20% - uthevingsfarge 3 23 2 3" xfId="10127" xr:uid="{EB502CDD-F43A-47CD-937F-2AEB412C2948}"/>
    <cellStyle name="20% - uthevingsfarge 3 23 3" xfId="4768" xr:uid="{C1DCC4BD-FA1A-428E-9E67-6285DC2D0F63}"/>
    <cellStyle name="20% - uthevingsfarge 3 23 3 2" xfId="7421" xr:uid="{A4EE935E-EFA9-454C-9207-394ADFB18CD8}"/>
    <cellStyle name="20% - uthevingsfarge 3 23 4" xfId="10126" xr:uid="{D1AEA27F-DB53-461F-879C-8084C3183DAA}"/>
    <cellStyle name="20% - uthevingsfarge 3 24" xfId="642" xr:uid="{EACBC9E1-E273-4914-9A9A-CFE8F10BE9CC}"/>
    <cellStyle name="20% - uthevingsfarge 3 24 2" xfId="643" xr:uid="{33EB87F5-F219-4B26-AB02-3378401F636E}"/>
    <cellStyle name="20% - uthevingsfarge 3 24 2 2" xfId="5490" xr:uid="{71D2E2A1-9FAC-4FC6-A92C-73AD346AC63F}"/>
    <cellStyle name="20% - uthevingsfarge 3 24 2 2 2" xfId="8123" xr:uid="{FD2E2B43-D2ED-4C13-9FC5-B48A329401B0}"/>
    <cellStyle name="20% - uthevingsfarge 3 24 2 3" xfId="10125" xr:uid="{7CDE1050-DD37-4FC9-99E4-3C12D78695CE}"/>
    <cellStyle name="20% - uthevingsfarge 3 24 3" xfId="4769" xr:uid="{F608D564-84F2-47F3-BA0C-3D67F7B2398D}"/>
    <cellStyle name="20% - uthevingsfarge 3 24 3 2" xfId="7422" xr:uid="{4D5EE9BD-7B8C-408E-A25E-CE92F3346C9E}"/>
    <cellStyle name="20% - uthevingsfarge 3 24 4" xfId="10124" xr:uid="{CF9A0CA4-A949-4270-9384-00ABB31F5968}"/>
    <cellStyle name="20% - uthevingsfarge 3 25" xfId="644" xr:uid="{516E2ADC-4AAA-4CB1-B21C-4B60934C120B}"/>
    <cellStyle name="20% - uthevingsfarge 3 25 2" xfId="645" xr:uid="{A049ABCA-D055-43D3-9C76-3353B780FC31}"/>
    <cellStyle name="20% - uthevingsfarge 3 25 2 2" xfId="5491" xr:uid="{7C43B49A-E177-46CE-B637-6317D8B068CD}"/>
    <cellStyle name="20% - uthevingsfarge 3 25 2 2 2" xfId="8124" xr:uid="{9ADF69CE-DC34-4456-9448-4F5418BEFF39}"/>
    <cellStyle name="20% - uthevingsfarge 3 25 2 3" xfId="10123" xr:uid="{F7668634-9E60-46E3-81D1-E4F94302E6DB}"/>
    <cellStyle name="20% - uthevingsfarge 3 25 3" xfId="4770" xr:uid="{E6B91CF6-D261-47EA-BF44-361564FA0DB8}"/>
    <cellStyle name="20% - uthevingsfarge 3 25 3 2" xfId="7423" xr:uid="{247FB2DD-4618-40EF-A010-45CB8FD53831}"/>
    <cellStyle name="20% - uthevingsfarge 3 25 4" xfId="10122" xr:uid="{EE99BFB7-FC94-48DF-99DC-58C6E826F47F}"/>
    <cellStyle name="20% - uthevingsfarge 3 26" xfId="646" xr:uid="{5E45378C-F0DD-4247-9602-63B2678345FA}"/>
    <cellStyle name="20% - uthevingsfarge 3 26 2" xfId="647" xr:uid="{66E1D84F-F0D3-4971-97D8-4CA795774180}"/>
    <cellStyle name="20% - uthevingsfarge 3 26 2 2" xfId="5492" xr:uid="{FA1B6151-D241-47E3-B567-A29540D22362}"/>
    <cellStyle name="20% - uthevingsfarge 3 26 2 2 2" xfId="8125" xr:uid="{3CDBDE60-5398-4E04-944E-6C33A7EA2AC9}"/>
    <cellStyle name="20% - uthevingsfarge 3 26 2 3" xfId="10121" xr:uid="{C38BB98E-C08D-474C-96F1-44FA24FD2E1E}"/>
    <cellStyle name="20% - uthevingsfarge 3 26 3" xfId="4771" xr:uid="{BCB4EC0B-AC3F-430E-B29D-ACB20324E0A2}"/>
    <cellStyle name="20% - uthevingsfarge 3 26 3 2" xfId="7424" xr:uid="{E9A63D8B-8196-4129-AAE7-04C391137977}"/>
    <cellStyle name="20% - uthevingsfarge 3 26 4" xfId="10120" xr:uid="{8CC4B81B-2631-4401-BB81-2D570C9FAC0F}"/>
    <cellStyle name="20% - uthevingsfarge 3 27" xfId="648" xr:uid="{6D827AED-1C6A-44A0-94A3-F883F9422F61}"/>
    <cellStyle name="20% - uthevingsfarge 3 27 2" xfId="649" xr:uid="{D8B14C9F-04DE-44D4-8337-97A24FBD1626}"/>
    <cellStyle name="20% - uthevingsfarge 3 27 2 2" xfId="5493" xr:uid="{7DF7FEDF-A339-4771-B689-EBB0406C6176}"/>
    <cellStyle name="20% - uthevingsfarge 3 27 2 2 2" xfId="8126" xr:uid="{24AD4875-EB54-481C-ADB3-B5A34EFE75F9}"/>
    <cellStyle name="20% - uthevingsfarge 3 27 2 3" xfId="10119" xr:uid="{58FDED8E-ACA9-4F42-A520-E628707ABF28}"/>
    <cellStyle name="20% - uthevingsfarge 3 27 3" xfId="4772" xr:uid="{2E6A6E23-C859-4777-891C-B501EFF40937}"/>
    <cellStyle name="20% - uthevingsfarge 3 27 3 2" xfId="7425" xr:uid="{104978A6-5E39-4D25-AFAD-2161F12FA123}"/>
    <cellStyle name="20% - uthevingsfarge 3 27 4" xfId="10118" xr:uid="{69265501-8DBF-4F14-968C-C7D0E36DC95A}"/>
    <cellStyle name="20% - uthevingsfarge 3 28" xfId="650" xr:uid="{00822C2C-23C3-40AD-B808-58B1F24A3132}"/>
    <cellStyle name="20% - uthevingsfarge 3 28 2" xfId="651" xr:uid="{9EE207E7-D763-4536-BF36-4C445A4016FF}"/>
    <cellStyle name="20% - uthevingsfarge 3 28 2 2" xfId="5494" xr:uid="{0C2DF05A-FC0F-43BF-85D7-6848E5B45D81}"/>
    <cellStyle name="20% - uthevingsfarge 3 28 2 2 2" xfId="8127" xr:uid="{3C69A001-CBB5-4D50-92BF-E42ACEDDF5A7}"/>
    <cellStyle name="20% - uthevingsfarge 3 28 2 3" xfId="10117" xr:uid="{AD7A4FC0-1414-49E9-8CE5-82064E48D583}"/>
    <cellStyle name="20% - uthevingsfarge 3 28 3" xfId="4773" xr:uid="{32AD66A1-43A6-4A3C-ADDF-179A4FD1ABF6}"/>
    <cellStyle name="20% - uthevingsfarge 3 28 3 2" xfId="7426" xr:uid="{32619F0E-DBDE-4E4B-938E-C235CDF68CB4}"/>
    <cellStyle name="20% - uthevingsfarge 3 28 4" xfId="10095" xr:uid="{FD3CBAB7-0C4A-407E-AFF2-D6E4297AC7C2}"/>
    <cellStyle name="20% - uthevingsfarge 3 29" xfId="652" xr:uid="{99F5561A-EA3A-4289-A7A1-74043010FCFA}"/>
    <cellStyle name="20% - uthevingsfarge 3 29 2" xfId="653" xr:uid="{FE07DD31-194E-4A75-9F6E-5C0DF792C8A2}"/>
    <cellStyle name="20% - uthevingsfarge 3 29 2 2" xfId="5495" xr:uid="{D5FCDF88-7319-4FB4-8F6E-0D01603FDA08}"/>
    <cellStyle name="20% - uthevingsfarge 3 29 2 2 2" xfId="8128" xr:uid="{88B68F67-09A3-4B9E-BFC4-2FAE5B32FE08}"/>
    <cellStyle name="20% - uthevingsfarge 3 29 2 3" xfId="10116" xr:uid="{B3C742B7-6BEC-483D-A01E-598ADED416AA}"/>
    <cellStyle name="20% - uthevingsfarge 3 29 3" xfId="4774" xr:uid="{60300988-32F0-4FF3-84A1-459FCB1DB892}"/>
    <cellStyle name="20% - uthevingsfarge 3 29 3 2" xfId="7427" xr:uid="{6E4AF08F-49C6-4331-BDAB-9195CE7EB7E9}"/>
    <cellStyle name="20% - uthevingsfarge 3 29 4" xfId="10115" xr:uid="{6F5237E1-5126-411E-BCFC-7508EAD1F70D}"/>
    <cellStyle name="20% - uthevingsfarge 3 3" xfId="654" xr:uid="{98B6B883-B8F3-4E8B-9A41-DB9AD58E26C7}"/>
    <cellStyle name="20% - uthevingsfarge 3 3 2" xfId="655" xr:uid="{75765D1A-0156-430C-A4EB-171761A79295}"/>
    <cellStyle name="20% - uthevingsfarge 3 3 2 2" xfId="5496" xr:uid="{A619C440-DB91-43EA-82C8-CD7F3DA332EA}"/>
    <cellStyle name="20% - uthevingsfarge 3 3 2 2 2" xfId="8129" xr:uid="{C3926F83-8634-4518-AD06-9A1421A0BDF7}"/>
    <cellStyle name="20% - uthevingsfarge 3 3 2 3" xfId="10114" xr:uid="{C558C98E-DA9E-45E3-AEDD-256961D04419}"/>
    <cellStyle name="20% - uthevingsfarge 3 3 3" xfId="4775" xr:uid="{551A2E44-C349-4D43-AD1D-070C4282ECB3}"/>
    <cellStyle name="20% - uthevingsfarge 3 3 3 2" xfId="7428" xr:uid="{77D99701-078F-41B4-8F35-A3CEA75045C4}"/>
    <cellStyle name="20% - uthevingsfarge 3 3 4" xfId="10113" xr:uid="{4DA5C794-7246-4448-BE4B-953EFDD6C8DC}"/>
    <cellStyle name="20% - uthevingsfarge 3 30" xfId="656" xr:uid="{89896EBF-1098-4D22-9F96-521486E94B16}"/>
    <cellStyle name="20% - uthevingsfarge 3 30 2" xfId="657" xr:uid="{05B61D17-C0FF-4F3B-B806-AAAC6335E529}"/>
    <cellStyle name="20% - uthevingsfarge 3 30 2 2" xfId="5497" xr:uid="{8CC791AE-71EF-4ECB-8197-E4B336B619C7}"/>
    <cellStyle name="20% - uthevingsfarge 3 30 2 2 2" xfId="8130" xr:uid="{10E4A087-D0BF-4A02-8CA3-05B410D3DB64}"/>
    <cellStyle name="20% - uthevingsfarge 3 30 2 3" xfId="10111" xr:uid="{A77ED02F-735B-465D-8EB6-C5D2A090C7F1}"/>
    <cellStyle name="20% - uthevingsfarge 3 30 3" xfId="4776" xr:uid="{2459E6B5-DD3C-4A3F-9055-885657D46E4F}"/>
    <cellStyle name="20% - uthevingsfarge 3 30 3 2" xfId="7429" xr:uid="{2F02AB0F-8418-4586-B9C3-0D42476DD697}"/>
    <cellStyle name="20% - uthevingsfarge 3 30 4" xfId="10110" xr:uid="{37CA72F4-4133-4936-A66C-61AEED829735}"/>
    <cellStyle name="20% - uthevingsfarge 3 31" xfId="658" xr:uid="{4887BAA7-01CC-4DD5-AEBC-77CF94E245DE}"/>
    <cellStyle name="20% - uthevingsfarge 3 31 2" xfId="659" xr:uid="{FB687115-CCAA-4DA4-8368-FED222603B28}"/>
    <cellStyle name="20% - uthevingsfarge 3 31 2 2" xfId="5498" xr:uid="{2638DBA6-B869-4C92-902E-CF5A93EB304C}"/>
    <cellStyle name="20% - uthevingsfarge 3 31 2 2 2" xfId="8131" xr:uid="{DBB45D81-A5B1-442A-A511-E9F467EF077B}"/>
    <cellStyle name="20% - uthevingsfarge 3 31 2 3" xfId="10092" xr:uid="{989A1E42-6BF2-4832-834F-B82CD1A16072}"/>
    <cellStyle name="20% - uthevingsfarge 3 31 3" xfId="4777" xr:uid="{1C37A01D-C5DB-4874-AE74-4535263612D8}"/>
    <cellStyle name="20% - uthevingsfarge 3 31 3 2" xfId="7430" xr:uid="{65121A09-EC14-4176-A6C7-6C98349F75D0}"/>
    <cellStyle name="20% - uthevingsfarge 3 31 4" xfId="10109" xr:uid="{29D6433C-DBDB-43F3-9B3D-90F37F28FD25}"/>
    <cellStyle name="20% - uthevingsfarge 3 32" xfId="660" xr:uid="{5EE73044-BE1D-4A74-A7B4-3EB3BE3EBDFC}"/>
    <cellStyle name="20% - uthevingsfarge 3 32 2" xfId="661" xr:uid="{182A785D-BA95-4E7E-83B6-1818FB6603A3}"/>
    <cellStyle name="20% - uthevingsfarge 3 32 2 2" xfId="5499" xr:uid="{DFE860BF-8DEC-438C-B03A-BEABC327B312}"/>
    <cellStyle name="20% - uthevingsfarge 3 32 2 2 2" xfId="8132" xr:uid="{4C42CB2B-FE5D-449B-A3AB-4628DAC58F54}"/>
    <cellStyle name="20% - uthevingsfarge 3 32 2 3" xfId="10108" xr:uid="{A3857359-8218-4333-9338-EEBB4B5DAAD0}"/>
    <cellStyle name="20% - uthevingsfarge 3 32 3" xfId="4778" xr:uid="{F07740F8-64CF-4077-A4C0-5038509028F6}"/>
    <cellStyle name="20% - uthevingsfarge 3 32 3 2" xfId="7431" xr:uid="{525A35C4-893F-432D-9608-0225C5CED324}"/>
    <cellStyle name="20% - uthevingsfarge 3 32 4" xfId="10363" xr:uid="{F7778FFD-2E18-44A5-AE2D-688E7B05AA96}"/>
    <cellStyle name="20% - uthevingsfarge 3 33" xfId="662" xr:uid="{99CF459A-AA79-48E2-A472-2BDC2699C1AB}"/>
    <cellStyle name="20% - uthevingsfarge 3 33 2" xfId="663" xr:uid="{432E5783-41A5-446E-A9C4-951DB30DF673}"/>
    <cellStyle name="20% - uthevingsfarge 3 33 2 2" xfId="5500" xr:uid="{A78EA452-7DBC-4D7D-8DF2-FB20E5C818A1}"/>
    <cellStyle name="20% - uthevingsfarge 3 33 2 2 2" xfId="8133" xr:uid="{79F60719-7688-4DB9-8F30-49A87A14F71E}"/>
    <cellStyle name="20% - uthevingsfarge 3 33 2 3" xfId="10362" xr:uid="{56B1A58C-C714-4C91-AC3A-46BB32A72CB6}"/>
    <cellStyle name="20% - uthevingsfarge 3 33 3" xfId="4779" xr:uid="{F41B90AC-606C-4D7B-B318-D68837B841CB}"/>
    <cellStyle name="20% - uthevingsfarge 3 33 3 2" xfId="7432" xr:uid="{A26714D4-25CF-4FAF-A432-DECE3AA285EB}"/>
    <cellStyle name="20% - uthevingsfarge 3 33 4" xfId="10361" xr:uid="{CFF7F12D-E5B8-43B6-AA71-8586BD6CF5C7}"/>
    <cellStyle name="20% - uthevingsfarge 3 34" xfId="664" xr:uid="{D5C6CECB-094D-4EEE-9F38-EAD61C4C72C8}"/>
    <cellStyle name="20% - uthevingsfarge 3 34 2" xfId="665" xr:uid="{622340AC-ECF4-4ACB-A71D-64FF99584BE3}"/>
    <cellStyle name="20% - uthevingsfarge 3 34 2 2" xfId="5501" xr:uid="{066768CD-8C83-43AA-B38F-ED7F8271C1A0}"/>
    <cellStyle name="20% - uthevingsfarge 3 34 2 2 2" xfId="8134" xr:uid="{17FBCE75-EB20-45B8-9C50-D78B0BCE97AC}"/>
    <cellStyle name="20% - uthevingsfarge 3 34 2 3" xfId="10360" xr:uid="{61B2AE75-0A42-46A1-85FB-EAE7817079A4}"/>
    <cellStyle name="20% - uthevingsfarge 3 34 3" xfId="4780" xr:uid="{7E2A240F-97F7-4550-8BE1-03BDA23F32FF}"/>
    <cellStyle name="20% - uthevingsfarge 3 34 3 2" xfId="7433" xr:uid="{1A755E02-9DB9-49E2-BA4C-AB7A94916348}"/>
    <cellStyle name="20% - uthevingsfarge 3 34 4" xfId="10359" xr:uid="{E8116A47-4A3B-46FB-AC9F-85DBC11824BB}"/>
    <cellStyle name="20% - uthevingsfarge 3 35" xfId="666" xr:uid="{3D6D1A9D-F4DD-45A6-8314-21FE01330930}"/>
    <cellStyle name="20% - uthevingsfarge 3 35 2" xfId="667" xr:uid="{170CD147-04C1-4016-8EB8-BB3F450564E7}"/>
    <cellStyle name="20% - uthevingsfarge 3 35 2 2" xfId="5502" xr:uid="{A93425A2-6413-49AB-BF90-E6C5DADC09CB}"/>
    <cellStyle name="20% - uthevingsfarge 3 35 2 2 2" xfId="8135" xr:uid="{F70EA744-46CE-4E43-91F6-2D74800A0D67}"/>
    <cellStyle name="20% - uthevingsfarge 3 35 2 3" xfId="10358" xr:uid="{E2E9A598-D456-43D6-9B86-7F1F48654EB8}"/>
    <cellStyle name="20% - uthevingsfarge 3 35 3" xfId="4781" xr:uid="{B7726A98-461D-4278-8805-137AB8F6D8B3}"/>
    <cellStyle name="20% - uthevingsfarge 3 35 3 2" xfId="7434" xr:uid="{CA497383-CA01-4B4B-98F7-78B8BFDB3E16}"/>
    <cellStyle name="20% - uthevingsfarge 3 35 4" xfId="10107" xr:uid="{FF2393EF-5A8C-4E9D-A5B4-8B8D9A87FF96}"/>
    <cellStyle name="20% - uthevingsfarge 3 36" xfId="668" xr:uid="{3AD10326-2632-45BA-83FF-83A216F68BF4}"/>
    <cellStyle name="20% - uthevingsfarge 3 36 2" xfId="669" xr:uid="{B2B03819-09CA-4A54-A0C8-3488B09FA0D4}"/>
    <cellStyle name="20% - uthevingsfarge 3 36 2 2" xfId="5503" xr:uid="{477A48DA-D910-4480-A818-7F5DB9DCE126}"/>
    <cellStyle name="20% - uthevingsfarge 3 36 2 2 2" xfId="8136" xr:uid="{C217632C-41E7-4511-A40D-3C58BC0C6F42}"/>
    <cellStyle name="20% - uthevingsfarge 3 36 2 3" xfId="10357" xr:uid="{9CA8386C-8B2D-41DB-B896-C1279CFA0AEB}"/>
    <cellStyle name="20% - uthevingsfarge 3 36 3" xfId="4782" xr:uid="{56BBB9A6-B510-43B0-9E34-3C38D4A8BBB0}"/>
    <cellStyle name="20% - uthevingsfarge 3 36 3 2" xfId="7435" xr:uid="{F664292C-1AAE-4E80-B37A-97992A4B0DBE}"/>
    <cellStyle name="20% - uthevingsfarge 3 36 4" xfId="10356" xr:uid="{1132A323-8B36-4D23-94F2-08EBBDAD2D97}"/>
    <cellStyle name="20% - uthevingsfarge 3 37" xfId="670" xr:uid="{DB439244-2067-4A0D-8AEE-51A20E5D6B61}"/>
    <cellStyle name="20% - uthevingsfarge 3 37 2" xfId="671" xr:uid="{70A0655E-2C0A-47B7-A52B-5F64EF2A77BC}"/>
    <cellStyle name="20% - uthevingsfarge 3 37 2 2" xfId="5504" xr:uid="{10037DC7-2D21-4D1D-A2B4-8E6133E16760}"/>
    <cellStyle name="20% - uthevingsfarge 3 37 2 2 2" xfId="8137" xr:uid="{BDE9D1E7-5198-4D62-8302-86D84780DF09}"/>
    <cellStyle name="20% - uthevingsfarge 3 37 2 3" xfId="10355" xr:uid="{D140B49D-34DF-48AE-B88A-9CF378770B4B}"/>
    <cellStyle name="20% - uthevingsfarge 3 37 3" xfId="4783" xr:uid="{91B9DC38-5435-47F7-AA12-ADF92A9F4681}"/>
    <cellStyle name="20% - uthevingsfarge 3 37 3 2" xfId="7436" xr:uid="{F3C5CA0A-3617-42E0-9468-F4CBD9E7F834}"/>
    <cellStyle name="20% - uthevingsfarge 3 37 4" xfId="10091" xr:uid="{487F04D5-1858-44B4-8E03-86F50386C41D}"/>
    <cellStyle name="20% - uthevingsfarge 3 38" xfId="672" xr:uid="{2E2FC7B0-89F9-485D-8122-46E5A997B034}"/>
    <cellStyle name="20% - uthevingsfarge 3 38 2" xfId="673" xr:uid="{B64A425A-9CA8-4A8C-982D-3490D4B554D8}"/>
    <cellStyle name="20% - uthevingsfarge 3 38 2 2" xfId="5505" xr:uid="{DDEBF798-61FA-4235-9411-453DBB382957}"/>
    <cellStyle name="20% - uthevingsfarge 3 38 2 2 2" xfId="8138" xr:uid="{C78D7BFF-705C-4C34-9CAA-15E34A489B40}"/>
    <cellStyle name="20% - uthevingsfarge 3 38 2 3" xfId="10354" xr:uid="{258F21F6-63F4-4AC1-B79A-490A608F9082}"/>
    <cellStyle name="20% - uthevingsfarge 3 38 3" xfId="4784" xr:uid="{901DB363-F513-4493-A8A1-DF0BAE615062}"/>
    <cellStyle name="20% - uthevingsfarge 3 38 3 2" xfId="7437" xr:uid="{664A2A07-104A-40F9-A3D2-4DE0747B633A}"/>
    <cellStyle name="20% - uthevingsfarge 3 38 4" xfId="10353" xr:uid="{DDDE9EA6-ED6C-45D5-8697-D858EDBCC339}"/>
    <cellStyle name="20% - uthevingsfarge 3 39" xfId="674" xr:uid="{FB9A9BEA-3FBF-45DD-A4EC-812760A91A19}"/>
    <cellStyle name="20% - uthevingsfarge 3 39 2" xfId="675" xr:uid="{4977D87C-2831-464A-A838-7701288270F3}"/>
    <cellStyle name="20% - uthevingsfarge 3 39 2 2" xfId="5506" xr:uid="{19EE2DEF-E968-4577-8662-08629DA354CD}"/>
    <cellStyle name="20% - uthevingsfarge 3 39 2 2 2" xfId="8139" xr:uid="{719C06CE-D5F8-4E0F-82C0-1670219800F5}"/>
    <cellStyle name="20% - uthevingsfarge 3 39 2 3" xfId="10351" xr:uid="{69A70ADE-34A6-4E8B-9B9B-3EB9E2403F01}"/>
    <cellStyle name="20% - uthevingsfarge 3 39 3" xfId="4785" xr:uid="{30BC0C4F-6880-452A-A94B-490FFA5EBAD0}"/>
    <cellStyle name="20% - uthevingsfarge 3 39 3 2" xfId="7438" xr:uid="{759A4BBB-745E-4EBC-BBAD-332355B87B92}"/>
    <cellStyle name="20% - uthevingsfarge 3 39 4" xfId="10352" xr:uid="{8E096485-FC7A-4DCD-80D2-1FA9AE8E1461}"/>
    <cellStyle name="20% - uthevingsfarge 3 4" xfId="676" xr:uid="{740E0D81-EC48-4D12-BEB5-192386BB918D}"/>
    <cellStyle name="20% - uthevingsfarge 3 4 2" xfId="677" xr:uid="{68CA3F30-06EA-496F-9709-286010841212}"/>
    <cellStyle name="20% - uthevingsfarge 3 4 2 2" xfId="5507" xr:uid="{C3F630DA-C78C-4985-86C0-FD2182957483}"/>
    <cellStyle name="20% - uthevingsfarge 3 4 2 2 2" xfId="8140" xr:uid="{BECCA723-3D4E-46CB-8420-F50B1196DFC8}"/>
    <cellStyle name="20% - uthevingsfarge 3 4 2 3" xfId="10350" xr:uid="{D2E66081-F3C0-4827-BCD6-7D05107BC690}"/>
    <cellStyle name="20% - uthevingsfarge 3 4 3" xfId="4786" xr:uid="{A9F1CBF7-727F-467F-A514-8C25D5AAECD4}"/>
    <cellStyle name="20% - uthevingsfarge 3 4 3 2" xfId="7439" xr:uid="{052306DD-6121-4F26-90F5-27F1B2D24E23}"/>
    <cellStyle name="20% - uthevingsfarge 3 4 4" xfId="10349" xr:uid="{BF9981B7-04B4-4382-9AA6-696BB827A718}"/>
    <cellStyle name="20% - uthevingsfarge 3 40" xfId="678" xr:uid="{14495C8A-D5CB-4F9A-81D6-76155B480FDE}"/>
    <cellStyle name="20% - uthevingsfarge 3 40 2" xfId="679" xr:uid="{3BC2C05F-C479-43E5-ABFE-00E67390F3EA}"/>
    <cellStyle name="20% - uthevingsfarge 3 40 2 2" xfId="5508" xr:uid="{6E5699BA-266A-432C-AA3A-59BEF837FD8C}"/>
    <cellStyle name="20% - uthevingsfarge 3 40 2 2 2" xfId="8141" xr:uid="{5A4A1FD5-E820-46D0-9447-DC379215D9F4}"/>
    <cellStyle name="20% - uthevingsfarge 3 40 2 3" xfId="10106" xr:uid="{8498FD04-E057-43BB-BF00-647475933C0C}"/>
    <cellStyle name="20% - uthevingsfarge 3 40 3" xfId="4787" xr:uid="{2E1FEDE3-1F69-44D6-BE4A-AB7ECD9EC63C}"/>
    <cellStyle name="20% - uthevingsfarge 3 40 3 2" xfId="7440" xr:uid="{091AA4E6-E8E4-4168-B186-2F2BBF88134D}"/>
    <cellStyle name="20% - uthevingsfarge 3 40 4" xfId="10348" xr:uid="{8C5AEA31-6E8B-4A3C-B335-EED58ACCD235}"/>
    <cellStyle name="20% - uthevingsfarge 3 41" xfId="680" xr:uid="{9AE04119-BCC7-47EF-AD84-91F24E8C7702}"/>
    <cellStyle name="20% - uthevingsfarge 3 41 2" xfId="681" xr:uid="{AB6422B8-C863-4C7A-99C9-F629D4D6C367}"/>
    <cellStyle name="20% - uthevingsfarge 3 41 2 2" xfId="5509" xr:uid="{3B731C20-9BAB-4F3A-B05E-1499767E93AE}"/>
    <cellStyle name="20% - uthevingsfarge 3 41 2 2 2" xfId="8142" xr:uid="{8F06D142-FE1C-41E8-888A-A0AD689D8771}"/>
    <cellStyle name="20% - uthevingsfarge 3 41 2 3" xfId="10347" xr:uid="{DDEB2F1C-867D-43BB-8E67-355886FE740B}"/>
    <cellStyle name="20% - uthevingsfarge 3 41 3" xfId="4788" xr:uid="{51F82719-AE52-4007-87D5-B87C6EBB5E1D}"/>
    <cellStyle name="20% - uthevingsfarge 3 41 3 2" xfId="7441" xr:uid="{E1CDB8FA-11F3-44B7-99EA-B3270E57A527}"/>
    <cellStyle name="20% - uthevingsfarge 3 41 4" xfId="10346" xr:uid="{97EF2D80-5717-42A8-95B1-AC6F0D8ADEB6}"/>
    <cellStyle name="20% - uthevingsfarge 3 42" xfId="682" xr:uid="{37EF18DF-D75C-4B51-A8B7-A8D54FF202DC}"/>
    <cellStyle name="20% - uthevingsfarge 3 42 2" xfId="683" xr:uid="{E6FF7279-41F3-46F9-AFE1-770C70157454}"/>
    <cellStyle name="20% - uthevingsfarge 3 42 2 2" xfId="5510" xr:uid="{E1C1F103-65B7-4507-B4A6-29B3CF6ECA90}"/>
    <cellStyle name="20% - uthevingsfarge 3 42 2 2 2" xfId="8143" xr:uid="{9D3D325C-B08A-44A8-906B-A4AF95F56BB9}"/>
    <cellStyle name="20% - uthevingsfarge 3 42 2 3" xfId="10345" xr:uid="{F351A111-B1B1-4E46-BB80-B2509F398D3C}"/>
    <cellStyle name="20% - uthevingsfarge 3 42 3" xfId="4789" xr:uid="{97014C1A-AD48-4E32-9A54-AFE43FFB8E50}"/>
    <cellStyle name="20% - uthevingsfarge 3 42 3 2" xfId="7442" xr:uid="{3CDFF682-7136-4E6F-BA95-F4B7F69C697B}"/>
    <cellStyle name="20% - uthevingsfarge 3 42 4" xfId="10344" xr:uid="{FA9842F8-EB49-4E43-A8D8-656465B75271}"/>
    <cellStyle name="20% - uthevingsfarge 3 43" xfId="684" xr:uid="{3195D51E-4159-48CC-8F40-738F4A206485}"/>
    <cellStyle name="20% - uthevingsfarge 3 43 2" xfId="685" xr:uid="{B1D46AD4-62B2-48AD-8C8B-C903C1882B19}"/>
    <cellStyle name="20% - uthevingsfarge 3 43 2 2" xfId="5511" xr:uid="{4532325E-956B-42BB-A827-1E6B0DFF16C0}"/>
    <cellStyle name="20% - uthevingsfarge 3 43 2 2 2" xfId="8144" xr:uid="{742C9CC7-2B2D-402B-BB66-0BDFB769A3E9}"/>
    <cellStyle name="20% - uthevingsfarge 3 43 2 3" xfId="10240" xr:uid="{8CFA00BC-D8A5-44A2-A584-3B99ECBD0251}"/>
    <cellStyle name="20% - uthevingsfarge 3 43 3" xfId="4790" xr:uid="{D520B608-90E9-424B-AF13-FD2256649100}"/>
    <cellStyle name="20% - uthevingsfarge 3 43 3 2" xfId="7443" xr:uid="{DB2E8F5D-D8A4-4D60-A8E1-C0850744EF97}"/>
    <cellStyle name="20% - uthevingsfarge 3 43 4" xfId="10239" xr:uid="{4190E397-C65F-4F5C-8114-C4765B0F6071}"/>
    <cellStyle name="20% - uthevingsfarge 3 44" xfId="686" xr:uid="{842D6F0A-4699-46FB-BB2D-26FD49B6FB8B}"/>
    <cellStyle name="20% - uthevingsfarge 3 44 2" xfId="687" xr:uid="{870C8917-6D1C-4C5E-ACDB-D52B0EC709DA}"/>
    <cellStyle name="20% - uthevingsfarge 3 44 2 2" xfId="5512" xr:uid="{34F50D6A-0A9E-490B-B644-2BA0014F53E7}"/>
    <cellStyle name="20% - uthevingsfarge 3 44 2 2 2" xfId="8145" xr:uid="{04B9B0A5-EC18-484A-8290-79990329265B}"/>
    <cellStyle name="20% - uthevingsfarge 3 44 2 3" xfId="10238" xr:uid="{F618F28B-4F72-4348-8A25-E8404012FB00}"/>
    <cellStyle name="20% - uthevingsfarge 3 44 3" xfId="4791" xr:uid="{8950CBFD-10C0-4015-BA95-45749BECC320}"/>
    <cellStyle name="20% - uthevingsfarge 3 44 3 2" xfId="7444" xr:uid="{CD238071-A82E-41DF-9486-1E1655BE5C47}"/>
    <cellStyle name="20% - uthevingsfarge 3 44 4" xfId="10237" xr:uid="{CC15FFC0-4BCE-4D24-97FD-C68319042ED0}"/>
    <cellStyle name="20% - uthevingsfarge 3 45" xfId="688" xr:uid="{BC6D1C19-C5FC-4793-A908-6BCD028629C4}"/>
    <cellStyle name="20% - uthevingsfarge 3 45 2" xfId="689" xr:uid="{4B34261C-F068-42F9-8469-E17C162E4664}"/>
    <cellStyle name="20% - uthevingsfarge 3 45 2 2" xfId="5513" xr:uid="{E958478F-7514-4157-B86C-67DE9A6FC760}"/>
    <cellStyle name="20% - uthevingsfarge 3 45 2 2 2" xfId="8146" xr:uid="{D36660E5-951B-4BC1-87DA-A2E1B92EB2A5}"/>
    <cellStyle name="20% - uthevingsfarge 3 45 2 3" xfId="10236" xr:uid="{B0A08DB9-C11E-4F00-A175-F1F6802A95EA}"/>
    <cellStyle name="20% - uthevingsfarge 3 45 3" xfId="4792" xr:uid="{298A8397-ED76-4D20-84D4-06D38F692A8F}"/>
    <cellStyle name="20% - uthevingsfarge 3 45 3 2" xfId="7445" xr:uid="{409E765A-AE82-4049-AB72-6DA2E902E71D}"/>
    <cellStyle name="20% - uthevingsfarge 3 45 4" xfId="10235" xr:uid="{54E14787-A490-4ADE-83C7-BFABC2C0CF53}"/>
    <cellStyle name="20% - uthevingsfarge 3 46" xfId="690" xr:uid="{7D676049-14E9-4184-8440-EBE5301A9FA8}"/>
    <cellStyle name="20% - uthevingsfarge 3 46 2" xfId="691" xr:uid="{723FCD14-C9BB-4938-987F-1A0BB246A5AA}"/>
    <cellStyle name="20% - uthevingsfarge 3 46 2 2" xfId="5514" xr:uid="{050F4A2E-4871-403C-BE28-C3975D5FEEBE}"/>
    <cellStyle name="20% - uthevingsfarge 3 46 2 2 2" xfId="8147" xr:uid="{3CB2A33D-B74E-4E4B-ADDD-29EB3449792F}"/>
    <cellStyle name="20% - uthevingsfarge 3 46 2 3" xfId="10233" xr:uid="{0D94FDED-A7AA-43FA-9290-6FD50565CC39}"/>
    <cellStyle name="20% - uthevingsfarge 3 46 3" xfId="4793" xr:uid="{20BADC67-8396-41C1-B742-E73FD93FAD58}"/>
    <cellStyle name="20% - uthevingsfarge 3 46 3 2" xfId="7446" xr:uid="{B0AF2651-2190-4BBC-A726-F0FC3B1A5D7F}"/>
    <cellStyle name="20% - uthevingsfarge 3 46 4" xfId="10179" xr:uid="{CB4969C4-D433-4A7C-8436-BF6E928F5B4E}"/>
    <cellStyle name="20% - uthevingsfarge 3 47" xfId="692" xr:uid="{31FB92C8-7D3B-49F3-8BBA-E5F9E326B27B}"/>
    <cellStyle name="20% - uthevingsfarge 3 47 2" xfId="693" xr:uid="{4B7EA8DD-7B35-4105-B2C8-2E0C5D84CFF8}"/>
    <cellStyle name="20% - uthevingsfarge 3 47 2 2" xfId="5515" xr:uid="{15320031-7DBE-4351-8D4F-1C5FF446278F}"/>
    <cellStyle name="20% - uthevingsfarge 3 47 2 2 2" xfId="8148" xr:uid="{B8AB4206-1D12-40B5-8AA5-4CB85C6F57D2}"/>
    <cellStyle name="20% - uthevingsfarge 3 47 2 3" xfId="10178" xr:uid="{7C2A1825-9A08-4F8B-AFA1-05E8B3A60EA4}"/>
    <cellStyle name="20% - uthevingsfarge 3 47 3" xfId="4794" xr:uid="{5CF9551D-5489-4406-A84D-82B795938FE9}"/>
    <cellStyle name="20% - uthevingsfarge 3 47 3 2" xfId="7447" xr:uid="{59722534-C41F-4C46-9605-7D8D9712956B}"/>
    <cellStyle name="20% - uthevingsfarge 3 47 4" xfId="10105" xr:uid="{9C6A7E5E-5305-448F-877F-9C5A084F988D}"/>
    <cellStyle name="20% - uthevingsfarge 3 48" xfId="694" xr:uid="{C196D2DA-2C08-42C2-9D5D-552F03B75FD7}"/>
    <cellStyle name="20% - uthevingsfarge 3 48 2" xfId="695" xr:uid="{ED29B591-3D50-4DEB-B85A-368DB98E06D7}"/>
    <cellStyle name="20% - uthevingsfarge 3 48 2 2" xfId="5516" xr:uid="{8EB20D89-C857-4ED9-A1C8-DD8B9DFA2CDA}"/>
    <cellStyle name="20% - uthevingsfarge 3 48 2 2 2" xfId="8149" xr:uid="{29FF103D-8AEA-412E-B3A9-D7CC2E6F48EE}"/>
    <cellStyle name="20% - uthevingsfarge 3 48 2 3" xfId="10177" xr:uid="{302E9115-16A3-4B2B-993E-428DE19F9E13}"/>
    <cellStyle name="20% - uthevingsfarge 3 48 3" xfId="4795" xr:uid="{E0C744B7-87B3-4A3B-940F-BAF96646D64C}"/>
    <cellStyle name="20% - uthevingsfarge 3 48 3 2" xfId="7448" xr:uid="{640247B9-67A3-4D33-AF7D-C04A978F6469}"/>
    <cellStyle name="20% - uthevingsfarge 3 48 4" xfId="10176" xr:uid="{DF570A3A-B0F7-4E16-857B-BC50F1AE3B50}"/>
    <cellStyle name="20% - uthevingsfarge 3 49" xfId="696" xr:uid="{6ED472B9-1B94-447E-8C8E-F14C19020590}"/>
    <cellStyle name="20% - uthevingsfarge 3 49 2" xfId="697" xr:uid="{8E6FC226-12CB-4D53-B0E6-F615DF70AB1E}"/>
    <cellStyle name="20% - uthevingsfarge 3 49 2 2" xfId="5517" xr:uid="{7E175D56-6E5A-498B-81B2-6D677899463C}"/>
    <cellStyle name="20% - uthevingsfarge 3 49 2 2 2" xfId="8150" xr:uid="{1DAF678C-0A29-428C-A58E-36A3BCCC0D39}"/>
    <cellStyle name="20% - uthevingsfarge 3 49 2 3" xfId="10175" xr:uid="{D67CE7C9-C301-4222-87DA-A607EC393C3E}"/>
    <cellStyle name="20% - uthevingsfarge 3 49 3" xfId="4796" xr:uid="{E13704AF-4319-4217-B20F-D660CFCCB085}"/>
    <cellStyle name="20% - uthevingsfarge 3 49 3 2" xfId="7449" xr:uid="{DABDACAB-4782-47F4-BEFD-B72095D5727C}"/>
    <cellStyle name="20% - uthevingsfarge 3 49 4" xfId="10174" xr:uid="{796101FA-9630-4A07-A1BD-F9C953C72171}"/>
    <cellStyle name="20% - uthevingsfarge 3 5" xfId="698" xr:uid="{CBAEA6FB-6B29-4AF7-A79E-D1BFACC55F04}"/>
    <cellStyle name="20% - uthevingsfarge 3 5 2" xfId="699" xr:uid="{D42A0887-6C40-489E-B591-32F4B8CAB221}"/>
    <cellStyle name="20% - uthevingsfarge 3 5 2 2" xfId="5518" xr:uid="{82083308-892B-44B6-8066-CC5C87C913F9}"/>
    <cellStyle name="20% - uthevingsfarge 3 5 2 2 2" xfId="8151" xr:uid="{6E708AE0-541F-4221-AC04-100E3DA62ADA}"/>
    <cellStyle name="20% - uthevingsfarge 3 5 2 3" xfId="10173" xr:uid="{D6E5AE97-1BF2-4B9E-A06B-AAE89420CACC}"/>
    <cellStyle name="20% - uthevingsfarge 3 5 3" xfId="4797" xr:uid="{F31CDC8F-34DB-4359-AC9A-8F07C85A5362}"/>
    <cellStyle name="20% - uthevingsfarge 3 5 3 2" xfId="7450" xr:uid="{34FDDDEC-E46B-4075-8B96-32FC09281498}"/>
    <cellStyle name="20% - uthevingsfarge 3 5 4" xfId="10172" xr:uid="{50F4204E-4175-40F3-87E7-2DA2FCFBB56A}"/>
    <cellStyle name="20% - uthevingsfarge 3 50" xfId="700" xr:uid="{A6D67633-92A5-4CDC-A91B-2AC4EB133B2B}"/>
    <cellStyle name="20% - uthevingsfarge 3 50 2" xfId="701" xr:uid="{C9937D51-5D7F-46DE-B999-CAB0521BB525}"/>
    <cellStyle name="20% - uthevingsfarge 3 50 2 2" xfId="5519" xr:uid="{6C9AC677-B798-466F-9ED3-49E0D33CAF71}"/>
    <cellStyle name="20% - uthevingsfarge 3 50 2 2 2" xfId="8152" xr:uid="{2EA05338-A355-4342-9D1B-5A633AEF1C93}"/>
    <cellStyle name="20% - uthevingsfarge 3 50 2 3" xfId="10104" xr:uid="{4D388622-4841-48D6-A439-D7E599F7D5E1}"/>
    <cellStyle name="20% - uthevingsfarge 3 50 3" xfId="4798" xr:uid="{7502F8D1-1FCD-42BC-BB4C-C5B617BA7B8F}"/>
    <cellStyle name="20% - uthevingsfarge 3 50 3 2" xfId="7451" xr:uid="{5C3A610F-6CF9-40C1-B1E7-C6E2837BBEBF}"/>
    <cellStyle name="20% - uthevingsfarge 3 50 4" xfId="10171" xr:uid="{902D4989-E516-4067-89C4-BEA927CF97F8}"/>
    <cellStyle name="20% - uthevingsfarge 3 51" xfId="702" xr:uid="{96F33164-4063-4C42-8934-279F2F61F932}"/>
    <cellStyle name="20% - uthevingsfarge 3 51 2" xfId="703" xr:uid="{A38B2568-0C89-4E6D-BA69-159703EDE3C1}"/>
    <cellStyle name="20% - uthevingsfarge 3 51 2 2" xfId="5520" xr:uid="{50749B75-B46D-4F61-B6B5-67AAB77A190C}"/>
    <cellStyle name="20% - uthevingsfarge 3 51 2 2 2" xfId="8153" xr:uid="{0DC29C7D-970A-49AC-A018-0093D42D7B59}"/>
    <cellStyle name="20% - uthevingsfarge 3 51 2 3" xfId="10170" xr:uid="{0A1E1858-01DA-48CC-8E35-755C180B675D}"/>
    <cellStyle name="20% - uthevingsfarge 3 51 3" xfId="4799" xr:uid="{9EC61C9C-21F1-4B96-A8EE-6C5204B829C3}"/>
    <cellStyle name="20% - uthevingsfarge 3 51 3 2" xfId="7452" xr:uid="{8E2A9EBB-C44D-40D1-8EE5-4513CDC15B9B}"/>
    <cellStyle name="20% - uthevingsfarge 3 51 4" xfId="10169" xr:uid="{390A3F7B-A911-4444-A0D5-CD2BAABC668E}"/>
    <cellStyle name="20% - uthevingsfarge 3 52" xfId="704" xr:uid="{6E4149B8-4757-46B2-A2D4-FF1A11994E5C}"/>
    <cellStyle name="20% - uthevingsfarge 3 52 2" xfId="705" xr:uid="{3AF32E55-4592-4784-A376-17F7C9099B13}"/>
    <cellStyle name="20% - uthevingsfarge 3 52 2 2" xfId="5521" xr:uid="{538F5F73-3888-472E-9C44-AB3F7CA3F307}"/>
    <cellStyle name="20% - uthevingsfarge 3 52 2 2 2" xfId="8154" xr:uid="{5FF3B556-EA17-447A-B1DF-DE78444736F9}"/>
    <cellStyle name="20% - uthevingsfarge 3 52 2 3" xfId="10168" xr:uid="{33D94BA9-F9F9-4704-9891-3323C9C48F25}"/>
    <cellStyle name="20% - uthevingsfarge 3 52 3" xfId="4800" xr:uid="{68D6238F-79F0-4EDF-889C-BA50D9C0E802}"/>
    <cellStyle name="20% - uthevingsfarge 3 52 3 2" xfId="7453" xr:uid="{0CA3842A-12C9-4109-BDD6-88324EC0B7FD}"/>
    <cellStyle name="20% - uthevingsfarge 3 52 4" xfId="10167" xr:uid="{5ACB143C-6983-40B3-AD5A-D019B073B8D2}"/>
    <cellStyle name="20% - uthevingsfarge 3 53" xfId="706" xr:uid="{F30AD0E5-FDCA-4D32-8ECD-ABF8FB6E3E66}"/>
    <cellStyle name="20% - uthevingsfarge 3 53 2" xfId="707" xr:uid="{344B6181-E1A6-42BB-8A51-0A3FF6ADEBD2}"/>
    <cellStyle name="20% - uthevingsfarge 3 53 2 2" xfId="5522" xr:uid="{8882A14E-DA1E-4D75-9E07-C1BADF4CB96E}"/>
    <cellStyle name="20% - uthevingsfarge 3 53 2 2 2" xfId="8155" xr:uid="{B90F5CC5-2776-43AB-8B88-2ECF6C5BDA5C}"/>
    <cellStyle name="20% - uthevingsfarge 3 53 2 3" xfId="10166" xr:uid="{FC1B5D02-8A5A-49F4-B506-A0623C777485}"/>
    <cellStyle name="20% - uthevingsfarge 3 53 3" xfId="4801" xr:uid="{584F1B90-8B1C-4F8A-A625-888F79DD1F6C}"/>
    <cellStyle name="20% - uthevingsfarge 3 53 3 2" xfId="7454" xr:uid="{EF986471-B08F-4361-AF77-2D67543130D5}"/>
    <cellStyle name="20% - uthevingsfarge 3 53 4" xfId="10165" xr:uid="{5C0E0C84-1C63-4912-A46F-3B0DC5753F8F}"/>
    <cellStyle name="20% - uthevingsfarge 3 54" xfId="708" xr:uid="{D59AF9F8-B2B1-4AE7-8212-2AE6D0AD3EA9}"/>
    <cellStyle name="20% - uthevingsfarge 3 54 2" xfId="709" xr:uid="{A977F0D0-C11D-40D4-BCEB-F368B40DB993}"/>
    <cellStyle name="20% - uthevingsfarge 3 54 2 2" xfId="5523" xr:uid="{94E91C72-3217-4D78-A86E-5E0DDDA0C5B3}"/>
    <cellStyle name="20% - uthevingsfarge 3 54 2 2 2" xfId="8156" xr:uid="{E36C6DDA-9A4D-4771-8CDB-FD2E2AA0CE4A}"/>
    <cellStyle name="20% - uthevingsfarge 3 54 2 3" xfId="10164" xr:uid="{2BBDFFF3-0BE9-4FDD-9EA7-120A4E6F2D28}"/>
    <cellStyle name="20% - uthevingsfarge 3 54 3" xfId="4802" xr:uid="{0DB5EE13-353D-4754-A257-DCC8B5758011}"/>
    <cellStyle name="20% - uthevingsfarge 3 54 3 2" xfId="7455" xr:uid="{1353D987-D3A0-44BB-AF6C-2CFD8D7FC1AA}"/>
    <cellStyle name="20% - uthevingsfarge 3 54 4" xfId="10163" xr:uid="{5512BCB2-88F1-47A2-8657-FA63629E2362}"/>
    <cellStyle name="20% - uthevingsfarge 3 55" xfId="710" xr:uid="{885BA973-4210-4B32-A45F-9B94F2D30AE3}"/>
    <cellStyle name="20% - uthevingsfarge 3 55 2" xfId="711" xr:uid="{0F8AC967-571C-454D-B1EA-5DAB98EF58E4}"/>
    <cellStyle name="20% - uthevingsfarge 3 55 2 2" xfId="5524" xr:uid="{A1FCAFF1-D241-4FF7-A78F-088529F45D7B}"/>
    <cellStyle name="20% - uthevingsfarge 3 55 2 2 2" xfId="8157" xr:uid="{F71E054F-D0CE-4D5C-B3DF-ADFD6469F0F9}"/>
    <cellStyle name="20% - uthevingsfarge 3 55 2 3" xfId="10162" xr:uid="{20B76B14-9A4B-45CE-A13F-A3B6F7AB7DB2}"/>
    <cellStyle name="20% - uthevingsfarge 3 55 3" xfId="4803" xr:uid="{23090E93-BF0A-4035-8186-69EF845D5CEA}"/>
    <cellStyle name="20% - uthevingsfarge 3 55 3 2" xfId="7456" xr:uid="{FD5787FF-2829-4A89-BCD0-A00AE8338C54}"/>
    <cellStyle name="20% - uthevingsfarge 3 55 4" xfId="10161" xr:uid="{86C26C48-793B-4051-BDCC-55F270DC5E80}"/>
    <cellStyle name="20% - uthevingsfarge 3 56" xfId="712" xr:uid="{535C491A-D5A6-4709-A3EC-FC7B0BA59967}"/>
    <cellStyle name="20% - uthevingsfarge 3 56 2" xfId="713" xr:uid="{45855110-FF72-4C29-9C12-0E68F4A0B0BC}"/>
    <cellStyle name="20% - uthevingsfarge 3 56 2 2" xfId="5525" xr:uid="{F096AE4A-6BC9-4771-92FB-D87C15AAA225}"/>
    <cellStyle name="20% - uthevingsfarge 3 56 2 2 2" xfId="8158" xr:uid="{741705AF-F4E1-4552-B1E2-E137C6D9EE42}"/>
    <cellStyle name="20% - uthevingsfarge 3 56 2 3" xfId="10160" xr:uid="{55956442-A25D-4D59-8D67-9AF0EFE60F5E}"/>
    <cellStyle name="20% - uthevingsfarge 3 56 3" xfId="4804" xr:uid="{1A639B7D-F7BF-4B87-A1E5-8DB1339BBC84}"/>
    <cellStyle name="20% - uthevingsfarge 3 56 3 2" xfId="7457" xr:uid="{5945519D-EF66-4FF1-B7A0-AD17013FC9E7}"/>
    <cellStyle name="20% - uthevingsfarge 3 56 4" xfId="10159" xr:uid="{D2736345-BA85-40BE-994E-834FF59BEF07}"/>
    <cellStyle name="20% - uthevingsfarge 3 57" xfId="714" xr:uid="{E39B8AE3-8DBD-4477-995D-9EC48A5251BA}"/>
    <cellStyle name="20% - uthevingsfarge 3 57 2" xfId="715" xr:uid="{780BF2DD-AE8B-4075-A5D7-CB6774B44EE9}"/>
    <cellStyle name="20% - uthevingsfarge 3 57 2 2" xfId="5526" xr:uid="{85D011AA-2324-4627-8398-B896F951FF87}"/>
    <cellStyle name="20% - uthevingsfarge 3 57 2 2 2" xfId="8159" xr:uid="{6BC8D01B-C157-4F83-B051-9F8ACD055A78}"/>
    <cellStyle name="20% - uthevingsfarge 3 57 2 3" xfId="10158" xr:uid="{D0FA90AA-E3C4-4A8D-818B-33B33AC2A0D1}"/>
    <cellStyle name="20% - uthevingsfarge 3 57 3" xfId="4805" xr:uid="{AE2D97E9-5F8B-461A-A176-7AF60AB25185}"/>
    <cellStyle name="20% - uthevingsfarge 3 57 3 2" xfId="7458" xr:uid="{8B9CD870-8CC7-4C48-807B-489D02B2BD90}"/>
    <cellStyle name="20% - uthevingsfarge 3 57 4" xfId="10157" xr:uid="{65E25588-B4C6-4885-8048-C301DA1C13E3}"/>
    <cellStyle name="20% - uthevingsfarge 3 58" xfId="716" xr:uid="{A442C992-E9EE-47ED-95FE-DEB663B896A9}"/>
    <cellStyle name="20% - uthevingsfarge 3 58 2" xfId="717" xr:uid="{FCBC6930-C75F-4A6D-A84A-07EC70F5C6CF}"/>
    <cellStyle name="20% - uthevingsfarge 3 58 2 2" xfId="5527" xr:uid="{F5CDD859-2CDC-4F2F-B997-DDCCE031D135}"/>
    <cellStyle name="20% - uthevingsfarge 3 58 2 2 2" xfId="8160" xr:uid="{B57620F5-F6E3-4F90-8E39-EA97E36FC8AB}"/>
    <cellStyle name="20% - uthevingsfarge 3 58 2 3" xfId="10156" xr:uid="{FD352C29-DBF5-4BD3-B594-6E1B12D2E408}"/>
    <cellStyle name="20% - uthevingsfarge 3 58 3" xfId="4806" xr:uid="{B14AE172-554C-4C62-A148-BBAEEF09C755}"/>
    <cellStyle name="20% - uthevingsfarge 3 58 3 2" xfId="7459" xr:uid="{4747D2CF-268D-40E8-B0F2-200DADD06F3B}"/>
    <cellStyle name="20% - uthevingsfarge 3 58 4" xfId="10155" xr:uid="{44268836-E3B3-4F99-A8FF-CE15B49A0B09}"/>
    <cellStyle name="20% - uthevingsfarge 3 59" xfId="718" xr:uid="{2CBA9D4C-6A00-4FB0-A5B0-0219728EA0D1}"/>
    <cellStyle name="20% - uthevingsfarge 3 59 2" xfId="719" xr:uid="{3B8516A1-9E46-4972-8691-995CF91D1343}"/>
    <cellStyle name="20% - uthevingsfarge 3 59 2 2" xfId="5528" xr:uid="{97C0CE95-ED42-44AA-AFE9-D87141B20C67}"/>
    <cellStyle name="20% - uthevingsfarge 3 59 2 2 2" xfId="8161" xr:uid="{F7054095-7EFB-4D18-8ABA-03FC8006C105}"/>
    <cellStyle name="20% - uthevingsfarge 3 59 2 3" xfId="10154" xr:uid="{1535170D-D2C4-42A5-B159-BD593ABB02AA}"/>
    <cellStyle name="20% - uthevingsfarge 3 59 3" xfId="4807" xr:uid="{56FAF1A9-07AA-4EF7-B15C-509EB281FD43}"/>
    <cellStyle name="20% - uthevingsfarge 3 59 3 2" xfId="7460" xr:uid="{8AE79DBB-F25A-411A-A1B9-2364B2FD3915}"/>
    <cellStyle name="20% - uthevingsfarge 3 59 4" xfId="10103" xr:uid="{481ACBD3-2693-4D4E-9D9E-7867D28A6050}"/>
    <cellStyle name="20% - uthevingsfarge 3 6" xfId="720" xr:uid="{E53CF8C3-7706-4548-B250-AA6CD78C0243}"/>
    <cellStyle name="20% - uthevingsfarge 3 6 2" xfId="721" xr:uid="{FDA9C51F-1CD2-40AA-9449-0B54C7FC543F}"/>
    <cellStyle name="20% - uthevingsfarge 3 6 2 2" xfId="5529" xr:uid="{2F68F24D-64D6-4EA4-9F66-441670049250}"/>
    <cellStyle name="20% - uthevingsfarge 3 6 2 2 2" xfId="8162" xr:uid="{772E9959-E9E6-4028-AABF-93BA4FD3F34D}"/>
    <cellStyle name="20% - uthevingsfarge 3 6 2 3" xfId="10153" xr:uid="{78900B09-71B3-482D-9021-74E7CFFEF91E}"/>
    <cellStyle name="20% - uthevingsfarge 3 6 3" xfId="4808" xr:uid="{4D7A8606-DC0E-497E-92E7-280A29F927AA}"/>
    <cellStyle name="20% - uthevingsfarge 3 6 3 2" xfId="7461" xr:uid="{76EB6406-2189-4F1A-A862-C531372C9F8E}"/>
    <cellStyle name="20% - uthevingsfarge 3 6 4" xfId="10152" xr:uid="{7E57A257-797C-491B-B617-D1AEEE056990}"/>
    <cellStyle name="20% - uthevingsfarge 3 60" xfId="722" xr:uid="{2D941A83-EB18-40E0-826C-8D88B7A2A150}"/>
    <cellStyle name="20% - uthevingsfarge 3 60 2" xfId="723" xr:uid="{D2711358-4429-48F8-907D-6C2139F0A9AB}"/>
    <cellStyle name="20% - uthevingsfarge 3 60 3" xfId="10151" xr:uid="{803C8BF9-DA7F-4D8F-9EEC-D96308D9D5E4}"/>
    <cellStyle name="20% - uthevingsfarge 3 61" xfId="724" xr:uid="{87E7D057-5CF7-4C4B-9882-0CA978870948}"/>
    <cellStyle name="20% - uthevingsfarge 3 61 2" xfId="725" xr:uid="{C3C5C504-257F-4B2F-9F4D-E4F82D6253A5}"/>
    <cellStyle name="20% - uthevingsfarge 3 62" xfId="726" xr:uid="{079F9F4E-345F-41E2-8AB8-BA101FF94AD0}"/>
    <cellStyle name="20% - uthevingsfarge 3 62 2" xfId="727" xr:uid="{7D9EAFD9-ACE1-4255-8C09-01DEF9D76BA2}"/>
    <cellStyle name="20% - uthevingsfarge 3 63" xfId="728" xr:uid="{92605FD5-8B28-4DBD-B50E-B36051112781}"/>
    <cellStyle name="20% - uthevingsfarge 3 63 2" xfId="729" xr:uid="{59E0D19E-9218-478D-82DA-8EF8661B04ED}"/>
    <cellStyle name="20% - uthevingsfarge 3 64" xfId="730" xr:uid="{EB5A215A-1121-4C1D-952F-EAA44AB6FC3F}"/>
    <cellStyle name="20% - uthevingsfarge 3 64 2" xfId="731" xr:uid="{28B5374B-477A-4093-845D-27B25A4D4B94}"/>
    <cellStyle name="20% - uthevingsfarge 3 65" xfId="732" xr:uid="{0D6B49CB-3B3E-4DAF-A2D4-447EB85D1652}"/>
    <cellStyle name="20% - uthevingsfarge 3 65 2" xfId="733" xr:uid="{8E2B9DFD-75D2-4DCC-86FC-BDE92C4E343F}"/>
    <cellStyle name="20% - uthevingsfarge 3 66" xfId="734" xr:uid="{B3DF6B10-6418-4DEF-B181-CFA05E86B0FD}"/>
    <cellStyle name="20% - uthevingsfarge 3 66 2" xfId="735" xr:uid="{4A319990-BFA3-40D6-8B79-7A0EEABE5637}"/>
    <cellStyle name="20% - uthevingsfarge 3 67" xfId="736" xr:uid="{1E47149D-EFB2-42B2-A3F8-44E2C6C55FD6}"/>
    <cellStyle name="20% - uthevingsfarge 3 67 2" xfId="737" xr:uid="{E945C2B8-E1D2-443D-B957-3EDB4189C2D5}"/>
    <cellStyle name="20% - uthevingsfarge 3 68" xfId="738" xr:uid="{40A9218A-1805-49CF-8304-A479E8518E18}"/>
    <cellStyle name="20% - uthevingsfarge 3 68 2" xfId="739" xr:uid="{C73F4041-E44B-4FB2-B490-156FFB804C86}"/>
    <cellStyle name="20% - uthevingsfarge 3 69" xfId="740" xr:uid="{044C4F36-402C-4251-9B1F-31CD5825D60C}"/>
    <cellStyle name="20% - uthevingsfarge 3 69 2" xfId="741" xr:uid="{8EB41907-D1F6-445D-B78D-719EB0A93FB7}"/>
    <cellStyle name="20% - uthevingsfarge 3 7" xfId="742" xr:uid="{06F18193-B4A0-4D0A-8499-01750913D1B4}"/>
    <cellStyle name="20% - uthevingsfarge 3 7 2" xfId="743" xr:uid="{8A5AB62C-B072-412D-AA2C-AF24C8DFCDDF}"/>
    <cellStyle name="20% - uthevingsfarge 3 7 2 2" xfId="5530" xr:uid="{C9C22B1A-C2E7-4B03-B7E1-B6E9DBFD700C}"/>
    <cellStyle name="20% - uthevingsfarge 3 7 2 2 2" xfId="8163" xr:uid="{6907323E-72F3-4C02-B98A-C1B872C1700A}"/>
    <cellStyle name="20% - uthevingsfarge 3 7 2 3" xfId="10102" xr:uid="{CE14B9BE-8E2B-4037-9235-377DD53A72DB}"/>
    <cellStyle name="20% - uthevingsfarge 3 7 3" xfId="4809" xr:uid="{FD11E547-42FE-41A0-8A29-EA947146EC7E}"/>
    <cellStyle name="20% - uthevingsfarge 3 7 3 2" xfId="7462" xr:uid="{E32544BD-9CF0-49AC-8242-DFAAD59DF3B2}"/>
    <cellStyle name="20% - uthevingsfarge 3 7 4" xfId="10150" xr:uid="{E2E668C5-E538-47DC-8C41-18EFE1FE7483}"/>
    <cellStyle name="20% - uthevingsfarge 3 70" xfId="744" xr:uid="{3FD1DD43-DECA-4602-9DEA-A7AD9A842949}"/>
    <cellStyle name="20% - uthevingsfarge 3 70 2" xfId="745" xr:uid="{25E3CA79-8501-45F2-AC2D-2F519CFB29F2}"/>
    <cellStyle name="20% - uthevingsfarge 3 71" xfId="746" xr:uid="{7C681C5D-A0D7-4ACD-95BE-EA219A6DC9B2}"/>
    <cellStyle name="20% - uthevingsfarge 3 71 2" xfId="747" xr:uid="{5CCA0C90-5AD0-4DD5-AC25-E9910829092A}"/>
    <cellStyle name="20% - uthevingsfarge 3 72" xfId="748" xr:uid="{3792180A-5BA5-4AD7-AFE6-78E2E8DED8BB}"/>
    <cellStyle name="20% - uthevingsfarge 3 72 2" xfId="749" xr:uid="{CE744B9C-A268-4CAE-9001-795870183BDC}"/>
    <cellStyle name="20% - uthevingsfarge 3 73" xfId="750" xr:uid="{D9AB08B2-8046-4EAE-891C-993A439A9485}"/>
    <cellStyle name="20% - uthevingsfarge 3 73 2" xfId="751" xr:uid="{7AACC421-4D7B-4C61-82BC-6C4399B4D349}"/>
    <cellStyle name="20% - uthevingsfarge 3 74" xfId="752" xr:uid="{685AE8A4-A5C8-4E25-BAD0-D846FC31AA32}"/>
    <cellStyle name="20% - uthevingsfarge 3 74 2" xfId="753" xr:uid="{167C6BEE-1211-4A25-9DA2-F4A7F4B24AAC}"/>
    <cellStyle name="20% - uthevingsfarge 3 75" xfId="754" xr:uid="{A447F87E-3446-4F74-B4A2-B45DBE8B2583}"/>
    <cellStyle name="20% - uthevingsfarge 3 75 2" xfId="755" xr:uid="{9F43F6D8-EA1D-44B9-8F32-586A1DE0C244}"/>
    <cellStyle name="20% - uthevingsfarge 3 76" xfId="756" xr:uid="{17017F77-ED34-4C16-9C6F-FE796F579270}"/>
    <cellStyle name="20% - uthevingsfarge 3 76 2" xfId="757" xr:uid="{E2EEF5F3-36A4-434E-BC8B-403048EAAEF7}"/>
    <cellStyle name="20% - uthevingsfarge 3 77" xfId="758" xr:uid="{E5874EF2-31DB-4801-87BA-7D3E428743E9}"/>
    <cellStyle name="20% - uthevingsfarge 3 78" xfId="759" xr:uid="{E35C8FD0-DD0B-41F0-918E-C314166014A0}"/>
    <cellStyle name="20% - uthevingsfarge 3 79" xfId="760" xr:uid="{2C5E11FF-4025-4DFE-A5A1-AB570D4FA780}"/>
    <cellStyle name="20% - uthevingsfarge 3 8" xfId="761" xr:uid="{F97F90D9-21FC-46D0-9B56-0D563FAAD58F}"/>
    <cellStyle name="20% - uthevingsfarge 3 8 2" xfId="762" xr:uid="{3AB1B339-A28B-4B44-A08B-3D1F7908B7C5}"/>
    <cellStyle name="20% - uthevingsfarge 3 8 2 2" xfId="5531" xr:uid="{9AE96670-19EE-45E1-87BA-3946AC1B5D26}"/>
    <cellStyle name="20% - uthevingsfarge 3 8 2 2 2" xfId="8164" xr:uid="{A9AF7AD5-EBBC-474E-A5A0-C64AD1BFF9B1}"/>
    <cellStyle name="20% - uthevingsfarge 3 8 2 3" xfId="10149" xr:uid="{1624B113-A93A-45D4-9210-A7A41CB81CB9}"/>
    <cellStyle name="20% - uthevingsfarge 3 8 3" xfId="4810" xr:uid="{0287C184-E4FF-4AB2-B19A-C996709717E9}"/>
    <cellStyle name="20% - uthevingsfarge 3 8 3 2" xfId="7463" xr:uid="{0E13EC33-3F92-448B-B6F5-CB5BF2672B31}"/>
    <cellStyle name="20% - uthevingsfarge 3 8 4" xfId="10148" xr:uid="{FF49FF13-F493-48B6-B497-BD595D34E20A}"/>
    <cellStyle name="20% - uthevingsfarge 3 80" xfId="763" xr:uid="{6298CD44-0433-4EEB-8487-7DC6A6F6334A}"/>
    <cellStyle name="20% - uthevingsfarge 3 81" xfId="764" xr:uid="{309C1FDA-6B10-4789-BEF8-BFCCF3CEFA36}"/>
    <cellStyle name="20% - uthevingsfarge 3 82" xfId="765" xr:uid="{149F15F1-F4E7-4BEE-9C9D-1586C098E371}"/>
    <cellStyle name="20% - uthevingsfarge 3 83" xfId="766" xr:uid="{685A1F07-E968-4A2B-B5A6-3C1EA11896BA}"/>
    <cellStyle name="20% - uthevingsfarge 3 84" xfId="767" xr:uid="{3987FE06-8B9B-4F80-AB6E-3FDF5E1B0429}"/>
    <cellStyle name="20% - uthevingsfarge 3 85" xfId="768" xr:uid="{6E2C5498-131A-416F-ABF8-ED7B9E202EC9}"/>
    <cellStyle name="20% - uthevingsfarge 3 86" xfId="769" xr:uid="{E5CBCFF6-4862-47BA-BC5F-CC7F7C6E4F3F}"/>
    <cellStyle name="20% - uthevingsfarge 3 87" xfId="770" xr:uid="{93D4A55A-DBDF-470C-823D-1AF6229BAAE0}"/>
    <cellStyle name="20% - uthevingsfarge 3 88" xfId="771" xr:uid="{6CEDC31C-925C-4530-86F4-7E962BE2055B}"/>
    <cellStyle name="20% - uthevingsfarge 3 89" xfId="772" xr:uid="{6E117D25-5B96-4FCB-85BB-A6E05957C773}"/>
    <cellStyle name="20% - uthevingsfarge 3 9" xfId="773" xr:uid="{34BC12FF-1986-4D04-A2C7-F9AB3D612F09}"/>
    <cellStyle name="20% - uthevingsfarge 3 9 2" xfId="774" xr:uid="{B6C7B5EF-CE60-443F-BCD2-F83028818949}"/>
    <cellStyle name="20% - uthevingsfarge 3 9 2 2" xfId="5532" xr:uid="{7C5F9A65-09E0-49A1-86DC-9F292321D8B4}"/>
    <cellStyle name="20% - uthevingsfarge 3 9 2 2 2" xfId="8165" xr:uid="{B5346BC5-0EDC-4933-933D-7B7330672CA8}"/>
    <cellStyle name="20% - uthevingsfarge 3 9 2 3" xfId="10147" xr:uid="{D1901C95-BFF6-43F1-AEA3-CAB3F505013A}"/>
    <cellStyle name="20% - uthevingsfarge 3 9 3" xfId="4811" xr:uid="{2306542C-AFBB-435A-A7FB-94E3966B8620}"/>
    <cellStyle name="20% - uthevingsfarge 3 9 3 2" xfId="7464" xr:uid="{6ED2958D-4533-43A3-99E7-21F840C1194E}"/>
    <cellStyle name="20% - uthevingsfarge 3 9 4" xfId="10146" xr:uid="{764139F2-B121-4B24-9D08-2507D36F5681}"/>
    <cellStyle name="20% - uthevingsfarge 3 90" xfId="775" xr:uid="{EFEB16C9-D0CC-4B35-B2AC-BF03DC5C2A2F}"/>
    <cellStyle name="20% - uthevingsfarge 3 90 2" xfId="2890" xr:uid="{F1B26BB1-1EC2-4350-9023-984E9FC0D0A9}"/>
    <cellStyle name="20% - uthevingsfarge 3 90 2 2" xfId="3230" xr:uid="{3352C539-D71D-4683-B3AE-25D823E1B87B}"/>
    <cellStyle name="20% - uthevingsfarge 3 90 2 2 2" xfId="6810" xr:uid="{58FCF05C-6BBE-402E-BE80-E42790D5F452}"/>
    <cellStyle name="20% - uthevingsfarge 3 90 2 3" xfId="4100" xr:uid="{699DE40A-5209-48FD-9BDA-5C60A994426B}"/>
    <cellStyle name="20% - uthevingsfarge 3 90 2 4" xfId="6458" xr:uid="{DB82AAA6-BDB8-48EE-AC48-5E12647541BC}"/>
    <cellStyle name="20% - uthevingsfarge 3 90 2 5" xfId="8810" xr:uid="{AA464E7D-D963-4C00-84BC-C117FD9DCD83}"/>
    <cellStyle name="20% - uthevingsfarge 3 90 3" xfId="3229" xr:uid="{008F6D2D-7307-42C8-A2E1-F7C47AA88F1D}"/>
    <cellStyle name="20% - uthevingsfarge 3 90 3 2" xfId="6809" xr:uid="{B995927B-9CB7-41AE-9837-C25FE8B69ED9}"/>
    <cellStyle name="20% - uthevingsfarge 3 90 4" xfId="4055" xr:uid="{F7D7BF42-7B1C-42DF-9EBB-230D7EB3BB1F}"/>
    <cellStyle name="20% - uthevingsfarge 3 90 5" xfId="6173" xr:uid="{15FFD182-32AA-4C37-B586-4371BE250DD8}"/>
    <cellStyle name="20% - uthevingsfarge 3 90 6" xfId="8809" xr:uid="{5599F0D3-681D-401D-9254-A383B9FD8979}"/>
    <cellStyle name="20% - uthevingsfarge 3 91" xfId="776" xr:uid="{A9BF21A6-F7CB-4396-A73E-56A5F821931E}"/>
    <cellStyle name="20% - uthevingsfarge 3 91 2" xfId="2891" xr:uid="{5777854F-C8DA-4AB7-9D6C-BD89EADB4C40}"/>
    <cellStyle name="20% - uthevingsfarge 3 91 2 2" xfId="3232" xr:uid="{F2A004F5-021A-44D5-BE6B-3F484273E097}"/>
    <cellStyle name="20% - uthevingsfarge 3 91 2 2 2" xfId="6812" xr:uid="{1963A7B0-5038-4F99-95FC-9140B7A27FB9}"/>
    <cellStyle name="20% - uthevingsfarge 3 91 2 3" xfId="4070" xr:uid="{965CF5F6-3EFA-463D-A488-111C3053DEFC}"/>
    <cellStyle name="20% - uthevingsfarge 3 91 2 4" xfId="6459" xr:uid="{8644E3A0-49B0-4C75-B47D-BAC6C560914E}"/>
    <cellStyle name="20% - uthevingsfarge 3 91 2 5" xfId="8812" xr:uid="{98D9E76B-D53F-46BF-A9F3-D1024635CDA1}"/>
    <cellStyle name="20% - uthevingsfarge 3 91 3" xfId="3231" xr:uid="{1B630480-C7FF-4F9A-A643-208AECF4EB0C}"/>
    <cellStyle name="20% - uthevingsfarge 3 91 3 2" xfId="6811" xr:uid="{4DC6E327-0CDE-4978-AEB0-E2F779A5D966}"/>
    <cellStyle name="20% - uthevingsfarge 3 91 4" xfId="4149" xr:uid="{2C9A0E18-B487-41C8-8B29-50A57F0E177D}"/>
    <cellStyle name="20% - uthevingsfarge 3 91 5" xfId="6174" xr:uid="{F1A87D5C-5B3D-41AE-AF0E-7CF06A5958D3}"/>
    <cellStyle name="20% - uthevingsfarge 3 91 6" xfId="8811" xr:uid="{8609F3F7-52C5-4364-B464-2C5CEB7DB069}"/>
    <cellStyle name="20% - uthevingsfarge 3 92" xfId="777" xr:uid="{7255A199-6EFC-4992-BB1F-A48FF6751723}"/>
    <cellStyle name="20% - uthevingsfarge 3 92 2" xfId="2892" xr:uid="{81122FCA-25C3-4B63-A11D-44EF16F7D1EE}"/>
    <cellStyle name="20% - uthevingsfarge 3 92 2 2" xfId="3234" xr:uid="{71FE4036-7C21-4376-A043-BAC4E3DE7C9A}"/>
    <cellStyle name="20% - uthevingsfarge 3 92 2 2 2" xfId="6814" xr:uid="{ADCB8F68-7ECF-4D0E-85B9-A2685C0EBCDC}"/>
    <cellStyle name="20% - uthevingsfarge 3 92 2 3" xfId="4071" xr:uid="{ECE46BC6-80F4-4AAC-A4FB-B630CF0B3A8D}"/>
    <cellStyle name="20% - uthevingsfarge 3 92 2 4" xfId="6460" xr:uid="{45C244F9-8D79-4FCD-BFAE-15C00135ADD3}"/>
    <cellStyle name="20% - uthevingsfarge 3 92 2 5" xfId="8814" xr:uid="{565EA742-4979-4B3B-B564-04BF96955182}"/>
    <cellStyle name="20% - uthevingsfarge 3 92 3" xfId="3233" xr:uid="{837DC811-BE33-4AFC-86F6-EAD5622E8CA4}"/>
    <cellStyle name="20% - uthevingsfarge 3 92 3 2" xfId="6813" xr:uid="{70A2CB28-3B2E-4A22-8F05-3502F7B467FD}"/>
    <cellStyle name="20% - uthevingsfarge 3 92 4" xfId="3743" xr:uid="{B20C4626-0727-4FF5-B532-2FA873862A44}"/>
    <cellStyle name="20% - uthevingsfarge 3 92 5" xfId="6175" xr:uid="{61F3A084-865E-42A1-8FB7-DBE3B2F18609}"/>
    <cellStyle name="20% - uthevingsfarge 3 92 6" xfId="8813" xr:uid="{C45D199D-73A9-496C-BB2B-75684D5807D6}"/>
    <cellStyle name="20% - uthevingsfarge 3 93" xfId="778" xr:uid="{7CADD170-FB21-409C-9B18-197A668EF67D}"/>
    <cellStyle name="20% - uthevingsfarge 3 93 2" xfId="2893" xr:uid="{9A0088A4-ECE0-41FB-A17C-C4D1F3AA1A30}"/>
    <cellStyle name="20% - uthevingsfarge 3 93 2 2" xfId="3236" xr:uid="{0E7ADCAE-0635-4420-87A4-41E6D7A3889F}"/>
    <cellStyle name="20% - uthevingsfarge 3 93 2 2 2" xfId="6816" xr:uid="{DBC59D2A-C013-4E16-AF24-39A020464144}"/>
    <cellStyle name="20% - uthevingsfarge 3 93 2 3" xfId="4024" xr:uid="{5FD3C910-3E52-4462-9B69-48A899C96B21}"/>
    <cellStyle name="20% - uthevingsfarge 3 93 2 4" xfId="6461" xr:uid="{0E589BC3-4F40-481C-BC90-E04B5EAD0809}"/>
    <cellStyle name="20% - uthevingsfarge 3 93 2 5" xfId="8816" xr:uid="{89091DE4-115D-4766-A5E2-9F1F3BA99C03}"/>
    <cellStyle name="20% - uthevingsfarge 3 93 3" xfId="3235" xr:uid="{50254A21-6E05-47DA-A637-A2A1B5ABD829}"/>
    <cellStyle name="20% - uthevingsfarge 3 93 3 2" xfId="6815" xr:uid="{1F2FB33E-FDEF-4AEB-AC4F-948FB8A2A473}"/>
    <cellStyle name="20% - uthevingsfarge 3 93 4" xfId="3778" xr:uid="{23F5BFD3-7924-4B91-99A6-036D91A19F34}"/>
    <cellStyle name="20% - uthevingsfarge 3 93 5" xfId="6176" xr:uid="{0CD4B99A-C777-4499-8725-C94703425E85}"/>
    <cellStyle name="20% - uthevingsfarge 3 93 6" xfId="8815" xr:uid="{7B4959B0-F70C-4168-ABF5-306FAE05DC35}"/>
    <cellStyle name="20% - uthevingsfarge 3 94" xfId="779" xr:uid="{1847A91F-D056-4817-9853-22138656E834}"/>
    <cellStyle name="20% - uthevingsfarge 3 94 2" xfId="2894" xr:uid="{3DEF18CD-38B9-4AC9-BA20-9B10AE24634B}"/>
    <cellStyle name="20% - uthevingsfarge 3 94 2 2" xfId="3238" xr:uid="{22C9A3E9-4432-485D-9D31-8842062C8D89}"/>
    <cellStyle name="20% - uthevingsfarge 3 94 2 2 2" xfId="6818" xr:uid="{A168C675-3470-4E08-B6F6-809F2512BE81}"/>
    <cellStyle name="20% - uthevingsfarge 3 94 2 3" xfId="3755" xr:uid="{9638BC57-F84F-45DC-A213-0965408DA7ED}"/>
    <cellStyle name="20% - uthevingsfarge 3 94 2 4" xfId="6462" xr:uid="{3B6F8DA0-36AC-4B82-A89C-D65FA4D344A6}"/>
    <cellStyle name="20% - uthevingsfarge 3 94 2 5" xfId="8818" xr:uid="{EAEAC0AE-2DED-4C0E-9762-7AF6CC56955F}"/>
    <cellStyle name="20% - uthevingsfarge 3 94 3" xfId="3237" xr:uid="{CCE9CD83-4BC5-4958-B2D7-EF59B1CF1A45}"/>
    <cellStyle name="20% - uthevingsfarge 3 94 3 2" xfId="6817" xr:uid="{4DB0E5D1-05F2-4151-8EC0-1AC666EF7760}"/>
    <cellStyle name="20% - uthevingsfarge 3 94 4" xfId="4054" xr:uid="{48546E77-F4EF-4FAC-9893-E9E997865B8F}"/>
    <cellStyle name="20% - uthevingsfarge 3 94 5" xfId="6177" xr:uid="{7ED97204-B519-4AD6-98C9-E0892B10B3AF}"/>
    <cellStyle name="20% - uthevingsfarge 3 94 6" xfId="8817" xr:uid="{0E45DE61-B119-4ACC-AFD0-F877131ECEEB}"/>
    <cellStyle name="20% - uthevingsfarge 3 95" xfId="780" xr:uid="{E2D8B77C-56F3-4B18-AE3E-9B47C4D37E7C}"/>
    <cellStyle name="20% - uthevingsfarge 3 95 2" xfId="2895" xr:uid="{67290B77-E5DF-49E5-898C-A6F9E5B19F4B}"/>
    <cellStyle name="20% - uthevingsfarge 3 95 2 2" xfId="3240" xr:uid="{5CFB5777-EDCC-43CB-B758-E3FE102A9F79}"/>
    <cellStyle name="20% - uthevingsfarge 3 95 2 2 2" xfId="6820" xr:uid="{ABAF07FA-9450-427F-B2EE-F5F1C8FB25C6}"/>
    <cellStyle name="20% - uthevingsfarge 3 95 2 3" xfId="4068" xr:uid="{67EC9F7D-5E2E-4F5D-9EFA-BA78E063E384}"/>
    <cellStyle name="20% - uthevingsfarge 3 95 2 4" xfId="6463" xr:uid="{AFFDAC05-1E25-4DEC-AABB-2C0AE74F704F}"/>
    <cellStyle name="20% - uthevingsfarge 3 95 2 5" xfId="8820" xr:uid="{6C435CEE-E19C-4690-8FD0-C204EDAC61E0}"/>
    <cellStyle name="20% - uthevingsfarge 3 95 3" xfId="3239" xr:uid="{5C4D1EF7-49E6-408A-BA64-D74A7B574F27}"/>
    <cellStyle name="20% - uthevingsfarge 3 95 3 2" xfId="6819" xr:uid="{D793FA19-4E69-453B-8B9B-440068366631}"/>
    <cellStyle name="20% - uthevingsfarge 3 95 4" xfId="4000" xr:uid="{DEFE1478-E42C-4021-B793-912D83D86825}"/>
    <cellStyle name="20% - uthevingsfarge 3 95 5" xfId="6178" xr:uid="{99DDBE5F-C032-4E13-A1FC-6D756BB13431}"/>
    <cellStyle name="20% - uthevingsfarge 3 95 6" xfId="8819" xr:uid="{DE0E3A5C-CBFC-4395-A93D-5E924490A52F}"/>
    <cellStyle name="20% - uthevingsfarge 3 96" xfId="781" xr:uid="{3C43A98D-F1E9-40B0-804A-842C97FA78CB}"/>
    <cellStyle name="20% - uthevingsfarge 3 96 2" xfId="2896" xr:uid="{8D52D9C8-A11F-4257-8947-877EC7CB0CB4}"/>
    <cellStyle name="20% - uthevingsfarge 3 96 2 2" xfId="3242" xr:uid="{A6E65243-3734-4D8C-A35D-CBC95A6676CA}"/>
    <cellStyle name="20% - uthevingsfarge 3 96 2 2 2" xfId="6822" xr:uid="{4F21626E-6093-4DBB-8631-C1BD390AD863}"/>
    <cellStyle name="20% - uthevingsfarge 3 96 2 3" xfId="4069" xr:uid="{1B7C5415-64B1-4B00-B2EB-D759D8BEB0AE}"/>
    <cellStyle name="20% - uthevingsfarge 3 96 2 4" xfId="6464" xr:uid="{A5927317-217B-4DC2-A60F-12B7EE73BE67}"/>
    <cellStyle name="20% - uthevingsfarge 3 96 2 5" xfId="8822" xr:uid="{CB951EDB-B003-47AB-A5B8-CCC2E2A7EFCF}"/>
    <cellStyle name="20% - uthevingsfarge 3 96 3" xfId="3241" xr:uid="{E10ACCE5-0BDC-482F-8DED-5095662B1AA7}"/>
    <cellStyle name="20% - uthevingsfarge 3 96 3 2" xfId="6821" xr:uid="{2F75E80E-F2B8-4286-B9DE-75F7B7D66CD2}"/>
    <cellStyle name="20% - uthevingsfarge 3 96 4" xfId="3707" xr:uid="{550B9F1A-6568-425A-983B-C1CD0BF8FB66}"/>
    <cellStyle name="20% - uthevingsfarge 3 96 5" xfId="6179" xr:uid="{E14F9620-BA52-40CC-B89D-7EB97DEF3B5F}"/>
    <cellStyle name="20% - uthevingsfarge 3 96 6" xfId="8821" xr:uid="{A5F0E116-13A4-4610-9DD9-F3F7A50E1C0A}"/>
    <cellStyle name="20% - uthevingsfarge 3 97" xfId="782" xr:uid="{D4FFE49D-4F6B-40EA-B46F-A7384E69ED4B}"/>
    <cellStyle name="20% - uthevingsfarge 3 97 2" xfId="2897" xr:uid="{A3EA4440-F556-4D08-9F2D-ABBA7AC2EF22}"/>
    <cellStyle name="20% - uthevingsfarge 3 97 2 2" xfId="3244" xr:uid="{C6E8361D-A762-4962-9D9D-0290187125B1}"/>
    <cellStyle name="20% - uthevingsfarge 3 97 2 2 2" xfId="6824" xr:uid="{1099EC0A-43A2-4FF8-B914-1EB49FF900DF}"/>
    <cellStyle name="20% - uthevingsfarge 3 97 2 3" xfId="4023" xr:uid="{3C2E5E0D-D517-4A48-961E-CB0E1AF5D764}"/>
    <cellStyle name="20% - uthevingsfarge 3 97 2 4" xfId="6465" xr:uid="{D8860FE6-EC31-4EAD-990F-A5F0C38D3823}"/>
    <cellStyle name="20% - uthevingsfarge 3 97 2 5" xfId="8824" xr:uid="{784690DC-6D5A-4563-BB69-8E579C9FCC6B}"/>
    <cellStyle name="20% - uthevingsfarge 3 97 3" xfId="3243" xr:uid="{5F4FB04A-4C63-4E91-9A58-43E15B2B89CC}"/>
    <cellStyle name="20% - uthevingsfarge 3 97 3 2" xfId="6823" xr:uid="{90818D39-4AE3-4E07-96DD-EFC8C9B1A14D}"/>
    <cellStyle name="20% - uthevingsfarge 3 97 4" xfId="4118" xr:uid="{08FF9843-8919-4A4A-BCB8-DEFD17F998AB}"/>
    <cellStyle name="20% - uthevingsfarge 3 97 5" xfId="6180" xr:uid="{5E24BC45-4353-496C-AE03-0311BAE0D63D}"/>
    <cellStyle name="20% - uthevingsfarge 3 97 6" xfId="8823" xr:uid="{C710B813-773D-4E6D-9DAE-4EBDA144C064}"/>
    <cellStyle name="20% - uthevingsfarge 3 98" xfId="783" xr:uid="{FBCABD17-810C-4F8B-A20A-BA1D8225C2B7}"/>
    <cellStyle name="20% - uthevingsfarge 3 98 2" xfId="2898" xr:uid="{760562B6-6F6F-4B19-87A8-6F617A17F457}"/>
    <cellStyle name="20% - uthevingsfarge 3 98 2 2" xfId="3246" xr:uid="{DEBA9837-8769-4B1C-852F-D8E1FB8E564E}"/>
    <cellStyle name="20% - uthevingsfarge 3 98 2 2 2" xfId="6826" xr:uid="{C6F806E0-F2C9-4905-98E6-BDFBB72AA421}"/>
    <cellStyle name="20% - uthevingsfarge 3 98 2 3" xfId="3717" xr:uid="{11DFFE64-D6E9-4AF9-BD0F-0681AE64377A}"/>
    <cellStyle name="20% - uthevingsfarge 3 98 2 4" xfId="6466" xr:uid="{4B26F85F-78AB-408E-8A02-E84F2349269B}"/>
    <cellStyle name="20% - uthevingsfarge 3 98 2 5" xfId="8826" xr:uid="{0C50C2D6-793F-4572-9A6F-1C28FF82862D}"/>
    <cellStyle name="20% - uthevingsfarge 3 98 3" xfId="3245" xr:uid="{5913841C-01F3-43D1-BEEE-46889B7E9AFB}"/>
    <cellStyle name="20% - uthevingsfarge 3 98 3 2" xfId="6825" xr:uid="{4FD558BA-5018-4B8F-93F7-A58431FA8E38}"/>
    <cellStyle name="20% - uthevingsfarge 3 98 4" xfId="4053" xr:uid="{B18EB874-BE1C-4B5F-9674-AC987D420D55}"/>
    <cellStyle name="20% - uthevingsfarge 3 98 5" xfId="6181" xr:uid="{6630FB1D-FDB9-44C7-97E0-CFDC01E3E7BF}"/>
    <cellStyle name="20% - uthevingsfarge 3 98 6" xfId="8825" xr:uid="{81B20C3A-5444-4CD4-8054-5DA426A3FDC4}"/>
    <cellStyle name="20% - uthevingsfarge 3 99" xfId="784" xr:uid="{8BD2C944-DA0C-454E-BFF5-2679880E5598}"/>
    <cellStyle name="20% - uthevingsfarge 3 99 2" xfId="2899" xr:uid="{0FDCBD77-C1AB-4500-B1C3-0BFD4FD69398}"/>
    <cellStyle name="20% - uthevingsfarge 3 99 2 2" xfId="3248" xr:uid="{E7EBC0EC-FF82-44F7-B420-78A7CECA3AD8}"/>
    <cellStyle name="20% - uthevingsfarge 3 99 2 2 2" xfId="6828" xr:uid="{A1D884BC-9F9E-4BC7-8533-C33E83B9D1F2}"/>
    <cellStyle name="20% - uthevingsfarge 3 99 2 3" xfId="4067" xr:uid="{5FCE44A8-8F78-412D-B194-E13135C9930C}"/>
    <cellStyle name="20% - uthevingsfarge 3 99 2 4" xfId="6467" xr:uid="{7A169CCA-10D0-4269-952F-F76F2DBDE4B2}"/>
    <cellStyle name="20% - uthevingsfarge 3 99 2 5" xfId="8828" xr:uid="{09373D3B-75C2-4334-9D96-0C7FFDB572D0}"/>
    <cellStyle name="20% - uthevingsfarge 3 99 3" xfId="3247" xr:uid="{CFEC1F1D-E9CA-4267-A564-0D0490D701B0}"/>
    <cellStyle name="20% - uthevingsfarge 3 99 3 2" xfId="6827" xr:uid="{12C29B70-3DA4-48EF-AB01-2C03612DE1FF}"/>
    <cellStyle name="20% - uthevingsfarge 3 99 4" xfId="4240" xr:uid="{EAF594CB-AA67-4A94-B32E-BE2D926FB23B}"/>
    <cellStyle name="20% - uthevingsfarge 3 99 5" xfId="6182" xr:uid="{52E75361-1913-4610-B1F5-71F5D927FC4A}"/>
    <cellStyle name="20% - uthevingsfarge 3 99 6" xfId="8827" xr:uid="{7204F8B5-D54E-475E-B700-EB3B104384EC}"/>
    <cellStyle name="20% - uthevingsfarge 4 10" xfId="785" xr:uid="{6360F192-C55E-4517-B620-2C2C0B23F3AE}"/>
    <cellStyle name="20% - uthevingsfarge 4 10 2" xfId="786" xr:uid="{DC54D2CB-A6E2-4849-A6BD-FCE276249D8B}"/>
    <cellStyle name="20% - uthevingsfarge 4 10 2 2" xfId="5533" xr:uid="{EA8E2EBF-8A90-4E1A-94E2-5DED61035A8D}"/>
    <cellStyle name="20% - uthevingsfarge 4 10 2 2 2" xfId="8166" xr:uid="{3CE3ED82-D5C3-427F-AAAC-32814A614DD1}"/>
    <cellStyle name="20% - uthevingsfarge 4 10 2 3" xfId="10145" xr:uid="{76C5A48A-77E7-4898-B1C1-9AF2FB59CF73}"/>
    <cellStyle name="20% - uthevingsfarge 4 10 3" xfId="4812" xr:uid="{DAEFC824-D477-4644-A963-45E0646422CC}"/>
    <cellStyle name="20% - uthevingsfarge 4 10 3 2" xfId="7465" xr:uid="{49850538-5E07-4B2E-A871-FA9B76141C8F}"/>
    <cellStyle name="20% - uthevingsfarge 4 10 4" xfId="10144" xr:uid="{822A1FC4-BD09-46F9-A0D5-05BE9347AF13}"/>
    <cellStyle name="20% - uthevingsfarge 4 100" xfId="787" xr:uid="{C8ABB93E-8361-4A06-8500-0595D831DD81}"/>
    <cellStyle name="20% - uthevingsfarge 4 100 2" xfId="2900" xr:uid="{CCB3A1B7-E93A-4275-BCA7-434BC73CEA42}"/>
    <cellStyle name="20% - uthevingsfarge 4 100 2 2" xfId="3250" xr:uid="{BFD30808-E2A9-4C66-8643-334EBDE59B29}"/>
    <cellStyle name="20% - uthevingsfarge 4 100 2 2 2" xfId="6830" xr:uid="{F28DE982-2A38-48F5-87D4-672DF00B9A52}"/>
    <cellStyle name="20% - uthevingsfarge 4 100 2 3" xfId="4107" xr:uid="{569CDD32-48B6-40DD-864B-26C158BD32D3}"/>
    <cellStyle name="20% - uthevingsfarge 4 100 2 4" xfId="6468" xr:uid="{FFD8B1BB-0A44-4B69-8432-7DEC7AF84552}"/>
    <cellStyle name="20% - uthevingsfarge 4 100 2 5" xfId="8830" xr:uid="{7EBBA2B9-A849-464A-9105-9AE5392B1342}"/>
    <cellStyle name="20% - uthevingsfarge 4 100 3" xfId="3249" xr:uid="{77495A24-4C29-469A-B531-64BEA2083E3C}"/>
    <cellStyle name="20% - uthevingsfarge 4 100 3 2" xfId="6829" xr:uid="{543BC791-3CDE-463F-93BD-8D3363BA3C84}"/>
    <cellStyle name="20% - uthevingsfarge 4 100 4" xfId="4095" xr:uid="{A8B5EE7A-712D-4D11-B384-B53D27AA5E03}"/>
    <cellStyle name="20% - uthevingsfarge 4 100 5" xfId="6183" xr:uid="{9E305F14-08DC-46D7-B5B4-805AF206F56F}"/>
    <cellStyle name="20% - uthevingsfarge 4 100 6" xfId="8829" xr:uid="{CB942BA7-EFB7-4F9A-85E1-6308B0FE5E2A}"/>
    <cellStyle name="20% - uthevingsfarge 4 101" xfId="788" xr:uid="{EF2177D9-DA1E-4ECC-A087-C1D1904153FF}"/>
    <cellStyle name="20% - uthevingsfarge 4 101 2" xfId="2901" xr:uid="{874C9D3C-4A71-4D3D-83B2-3D19EDD22AD6}"/>
    <cellStyle name="20% - uthevingsfarge 4 101 2 2" xfId="3252" xr:uid="{C34AE2FC-E804-4DBA-9C18-390D4A8C5621}"/>
    <cellStyle name="20% - uthevingsfarge 4 101 2 2 2" xfId="6832" xr:uid="{66A1B7FE-0C14-48B8-A450-608AC6D9FDDC}"/>
    <cellStyle name="20% - uthevingsfarge 4 101 2 3" xfId="4022" xr:uid="{55010BD8-507B-4519-B352-259487BD0AC7}"/>
    <cellStyle name="20% - uthevingsfarge 4 101 2 4" xfId="6469" xr:uid="{83C9CAF3-2FDB-4A1C-B3A8-0BE3EB6E75BF}"/>
    <cellStyle name="20% - uthevingsfarge 4 101 2 5" xfId="8832" xr:uid="{4934AB5D-B67A-4248-8D79-2A9BC195F845}"/>
    <cellStyle name="20% - uthevingsfarge 4 101 3" xfId="3251" xr:uid="{C62EEDF0-188E-4908-9B9D-2031D9BCD29F}"/>
    <cellStyle name="20% - uthevingsfarge 4 101 3 2" xfId="6831" xr:uid="{E4ABE363-367B-467B-8BF1-76A6A137A805}"/>
    <cellStyle name="20% - uthevingsfarge 4 101 4" xfId="4096" xr:uid="{DA1A7A46-EAF5-4D15-BB1B-5CE68A029FFD}"/>
    <cellStyle name="20% - uthevingsfarge 4 101 5" xfId="6184" xr:uid="{0FF59858-F68B-42C0-B7DA-29C6D3468D7E}"/>
    <cellStyle name="20% - uthevingsfarge 4 101 6" xfId="8831" xr:uid="{5F132C40-9740-4452-9BCB-C356A2704FDA}"/>
    <cellStyle name="20% - uthevingsfarge 4 102" xfId="789" xr:uid="{156D8185-40D9-4857-ADE8-E929C31337AD}"/>
    <cellStyle name="20% - uthevingsfarge 4 102 2" xfId="2902" xr:uid="{CBDFC7C1-6308-479A-81D1-3BAD3C6B8272}"/>
    <cellStyle name="20% - uthevingsfarge 4 102 2 2" xfId="3254" xr:uid="{7B42B053-EF64-49E0-98E6-5C63995038D0}"/>
    <cellStyle name="20% - uthevingsfarge 4 102 2 2 2" xfId="6834" xr:uid="{1F7530E8-0198-4CAF-AAE8-542EA12E0838}"/>
    <cellStyle name="20% - uthevingsfarge 4 102 2 3" xfId="4112" xr:uid="{3225A40C-96E9-4ACA-BDD4-716D1EA54628}"/>
    <cellStyle name="20% - uthevingsfarge 4 102 2 4" xfId="6470" xr:uid="{4ED20FD2-7427-4120-B742-E65B08861856}"/>
    <cellStyle name="20% - uthevingsfarge 4 102 2 5" xfId="8834" xr:uid="{EC2DA4FF-D8B7-4D81-8743-452865550014}"/>
    <cellStyle name="20% - uthevingsfarge 4 102 3" xfId="3253" xr:uid="{9886B6CE-5B79-4FA7-ACB4-056658F1418D}"/>
    <cellStyle name="20% - uthevingsfarge 4 102 3 2" xfId="6833" xr:uid="{C44E4B54-9BA1-4AF7-81F2-8E4625FA6D5A}"/>
    <cellStyle name="20% - uthevingsfarge 4 102 4" xfId="4052" xr:uid="{26844CF0-E860-49F5-BFA5-AB5E4496F81B}"/>
    <cellStyle name="20% - uthevingsfarge 4 102 5" xfId="6185" xr:uid="{34DC24F5-1C2C-491F-AD59-B7B41EBEF114}"/>
    <cellStyle name="20% - uthevingsfarge 4 102 6" xfId="8833" xr:uid="{306D28DA-2FDC-488C-A69D-335FA06847C7}"/>
    <cellStyle name="20% - uthevingsfarge 4 103" xfId="790" xr:uid="{E8BCB928-8FF7-4FFA-8CE4-8F20A17C1A28}"/>
    <cellStyle name="20% - uthevingsfarge 4 103 2" xfId="2903" xr:uid="{DDAD14C8-D3BF-44B7-95A4-01A930A9AF38}"/>
    <cellStyle name="20% - uthevingsfarge 4 103 2 2" xfId="3256" xr:uid="{2371AEC6-F866-4584-B712-15F7EC56EF77}"/>
    <cellStyle name="20% - uthevingsfarge 4 103 2 2 2" xfId="6836" xr:uid="{632FADF1-0A30-4DC1-BC7C-C02D7CEE8CB4}"/>
    <cellStyle name="20% - uthevingsfarge 4 103 2 3" xfId="4162" xr:uid="{10A09ABD-6764-4BE6-B3AC-7A8395FACE19}"/>
    <cellStyle name="20% - uthevingsfarge 4 103 2 4" xfId="6471" xr:uid="{59F1667C-4B57-4BF2-AF45-299024320DF6}"/>
    <cellStyle name="20% - uthevingsfarge 4 103 2 5" xfId="8836" xr:uid="{4DF748FD-73C0-40A2-BCD3-3AF0C2D54910}"/>
    <cellStyle name="20% - uthevingsfarge 4 103 3" xfId="3255" xr:uid="{C1982FA5-BECF-4DB9-B484-6E47A6951054}"/>
    <cellStyle name="20% - uthevingsfarge 4 103 3 2" xfId="6835" xr:uid="{32790005-FECA-4C4F-AB16-4C9B5F951CBC}"/>
    <cellStyle name="20% - uthevingsfarge 4 103 4" xfId="4241" xr:uid="{29C5B2B0-B5F4-4B59-BFE5-3C2ECA835A5B}"/>
    <cellStyle name="20% - uthevingsfarge 4 103 5" xfId="6186" xr:uid="{07A22783-F288-4068-A9D6-D1C92B1239A5}"/>
    <cellStyle name="20% - uthevingsfarge 4 103 6" xfId="8835" xr:uid="{3C66FAD8-2633-434D-89DD-024F2C9B5CC9}"/>
    <cellStyle name="20% - uthevingsfarge 4 104" xfId="791" xr:uid="{669173A4-15E6-47D3-9202-CE3742303096}"/>
    <cellStyle name="20% - uthevingsfarge 4 104 2" xfId="2904" xr:uid="{3E189DF1-4C5A-4614-818C-3A9F3C0040DC}"/>
    <cellStyle name="20% - uthevingsfarge 4 104 2 2" xfId="3258" xr:uid="{23178CF8-CEEA-4859-94AA-28661CFCF2F7}"/>
    <cellStyle name="20% - uthevingsfarge 4 104 2 2 2" xfId="6838" xr:uid="{69D3BD13-8363-4821-A775-DEF4C36A7BCD}"/>
    <cellStyle name="20% - uthevingsfarge 4 104 2 3" xfId="4066" xr:uid="{AA0245CC-5B99-48FE-AB45-8A9C35B1C181}"/>
    <cellStyle name="20% - uthevingsfarge 4 104 2 4" xfId="6472" xr:uid="{C1A1011A-FCC9-4DBF-9354-6E59670BBE06}"/>
    <cellStyle name="20% - uthevingsfarge 4 104 2 5" xfId="8838" xr:uid="{FB1001B9-5754-49D8-A3D8-EE3971E736AF}"/>
    <cellStyle name="20% - uthevingsfarge 4 104 3" xfId="3257" xr:uid="{BABF637C-0981-440B-8188-CB04364636C8}"/>
    <cellStyle name="20% - uthevingsfarge 4 104 3 2" xfId="6837" xr:uid="{A802F810-6972-4D1C-8D88-4D53730A2121}"/>
    <cellStyle name="20% - uthevingsfarge 4 104 4" xfId="3777" xr:uid="{CD366BCD-687D-4A3E-86F6-348DAB647667}"/>
    <cellStyle name="20% - uthevingsfarge 4 104 5" xfId="6187" xr:uid="{53FE2BC7-13C3-4966-A16C-107ECF29091F}"/>
    <cellStyle name="20% - uthevingsfarge 4 104 6" xfId="8837" xr:uid="{9559357A-15D5-490F-A551-F59B7DBC9D7F}"/>
    <cellStyle name="20% - uthevingsfarge 4 105" xfId="792" xr:uid="{D94181C5-CEB9-4662-AFC4-DD3A0DCAA392}"/>
    <cellStyle name="20% - uthevingsfarge 4 105 2" xfId="2905" xr:uid="{94D79017-8D3F-43BE-A531-7016AB292EAB}"/>
    <cellStyle name="20% - uthevingsfarge 4 105 2 2" xfId="3260" xr:uid="{7ABEC700-80D5-492F-B3A4-7B5C3F24B1A4}"/>
    <cellStyle name="20% - uthevingsfarge 4 105 2 2 2" xfId="6840" xr:uid="{883FF271-BF2D-4ACC-BE10-6DB741C4F37E}"/>
    <cellStyle name="20% - uthevingsfarge 4 105 2 3" xfId="4021" xr:uid="{40BEB6FA-79D9-4F08-8B10-066B97CE646A}"/>
    <cellStyle name="20% - uthevingsfarge 4 105 2 4" xfId="6473" xr:uid="{5C6C7C89-FB95-44C1-914D-182CF11BC7FA}"/>
    <cellStyle name="20% - uthevingsfarge 4 105 2 5" xfId="8840" xr:uid="{9BB1ECD4-6B7C-4D72-A78E-8028D8F706CA}"/>
    <cellStyle name="20% - uthevingsfarge 4 105 3" xfId="3259" xr:uid="{BA2D24A6-DCF3-4DAD-BD36-EB55E07C39F3}"/>
    <cellStyle name="20% - uthevingsfarge 4 105 3 2" xfId="6839" xr:uid="{C0708288-F9AF-4475-98D3-E112063AB801}"/>
    <cellStyle name="20% - uthevingsfarge 4 105 4" xfId="4094" xr:uid="{2BF37FE9-5C7F-4B3F-81EC-AEADB85AF0DC}"/>
    <cellStyle name="20% - uthevingsfarge 4 105 5" xfId="6188" xr:uid="{EA94B165-F8C2-42B0-A57C-5566383902F7}"/>
    <cellStyle name="20% - uthevingsfarge 4 105 6" xfId="8839" xr:uid="{A5C97DE1-B388-4A17-A06C-48747492E9F8}"/>
    <cellStyle name="20% - uthevingsfarge 4 106" xfId="793" xr:uid="{ED2CC9A8-98E7-4EFB-B439-377024D021F9}"/>
    <cellStyle name="20% - uthevingsfarge 4 106 2" xfId="2906" xr:uid="{78ADA5AD-583E-4D40-9EF4-F085F5352E49}"/>
    <cellStyle name="20% - uthevingsfarge 4 106 2 2" xfId="3262" xr:uid="{88B6DC28-4813-46D6-95D6-E3A04A5E50F6}"/>
    <cellStyle name="20% - uthevingsfarge 4 106 2 2 2" xfId="6842" xr:uid="{365EB0BA-B309-48EA-8E1C-8CF1A52AAB36}"/>
    <cellStyle name="20% - uthevingsfarge 4 106 2 3" xfId="3864" xr:uid="{5B2725E3-5C49-45CC-AFC5-8E1FBE9510B7}"/>
    <cellStyle name="20% - uthevingsfarge 4 106 2 4" xfId="6474" xr:uid="{3E8F46C6-76BA-4208-94D2-9C68618FC65C}"/>
    <cellStyle name="20% - uthevingsfarge 4 106 2 5" xfId="8842" xr:uid="{6BD1B1CF-8283-43A8-B880-19262A0EA4BB}"/>
    <cellStyle name="20% - uthevingsfarge 4 106 3" xfId="3261" xr:uid="{E6B74233-6040-4BFB-B0DD-F9555278BBAE}"/>
    <cellStyle name="20% - uthevingsfarge 4 106 3 2" xfId="6841" xr:uid="{9CED6B6F-8CED-4B3D-9258-C196A27B54BE}"/>
    <cellStyle name="20% - uthevingsfarge 4 106 4" xfId="4051" xr:uid="{15A4F70A-9439-475E-976C-2D6FDD97FD3E}"/>
    <cellStyle name="20% - uthevingsfarge 4 106 5" xfId="6189" xr:uid="{54AEF66B-388B-4F70-A813-3C33B4B3F706}"/>
    <cellStyle name="20% - uthevingsfarge 4 106 6" xfId="8841" xr:uid="{3B9338DB-E876-4914-B710-0B4BC779DB04}"/>
    <cellStyle name="20% - uthevingsfarge 4 107" xfId="794" xr:uid="{DD6CD9F1-02ED-4F64-AF26-CABB946D3A0E}"/>
    <cellStyle name="20% - uthevingsfarge 4 107 2" xfId="2907" xr:uid="{9559774F-4CF6-4573-A18B-5B8A0D81F7CF}"/>
    <cellStyle name="20% - uthevingsfarge 4 107 2 2" xfId="3264" xr:uid="{D2715353-8CF3-4AA5-8830-86A8765D23C9}"/>
    <cellStyle name="20% - uthevingsfarge 4 107 2 2 2" xfId="6844" xr:uid="{EC0FC0B4-CAFE-462A-A739-1E2CB8EA0C5D}"/>
    <cellStyle name="20% - uthevingsfarge 4 107 2 3" xfId="4267" xr:uid="{3668E20B-B06D-4B1A-A907-2B137333F7B6}"/>
    <cellStyle name="20% - uthevingsfarge 4 107 2 4" xfId="6475" xr:uid="{E5934E0F-7C6F-42B2-9DFF-0DFE56602896}"/>
    <cellStyle name="20% - uthevingsfarge 4 107 2 5" xfId="8844" xr:uid="{94591D2A-49CF-478F-A60C-DF14E26CF82C}"/>
    <cellStyle name="20% - uthevingsfarge 4 107 3" xfId="3263" xr:uid="{069FFBDA-01A6-47DB-A17E-AF80D71E261D}"/>
    <cellStyle name="20% - uthevingsfarge 4 107 3 2" xfId="6843" xr:uid="{C636AA56-5FC2-46B3-B855-0F6FBC18211E}"/>
    <cellStyle name="20% - uthevingsfarge 4 107 4" xfId="4148" xr:uid="{7D2D9041-6E8A-4CCC-8AB0-B30E642EB02D}"/>
    <cellStyle name="20% - uthevingsfarge 4 107 5" xfId="6190" xr:uid="{46E0A30F-55C2-4F68-982B-34015311CA7D}"/>
    <cellStyle name="20% - uthevingsfarge 4 107 6" xfId="8843" xr:uid="{4EFBA9C5-901E-43BF-A4A5-66B79265E577}"/>
    <cellStyle name="20% - uthevingsfarge 4 108" xfId="795" xr:uid="{8AA206AC-D709-4346-B820-39DEDC098F4E}"/>
    <cellStyle name="20% - uthevingsfarge 4 108 2" xfId="2908" xr:uid="{F49BC8EA-5DF0-4696-81DE-8CEA9DEDE1CD}"/>
    <cellStyle name="20% - uthevingsfarge 4 108 2 2" xfId="3266" xr:uid="{7C19F77D-89A7-430F-AC08-6C1BF4433714}"/>
    <cellStyle name="20% - uthevingsfarge 4 108 2 2 2" xfId="6846" xr:uid="{6AAEB954-14BA-406A-A069-AF1AC1015E00}"/>
    <cellStyle name="20% - uthevingsfarge 4 108 2 3" xfId="4266" xr:uid="{D74DD736-A764-448E-A220-7485C887D377}"/>
    <cellStyle name="20% - uthevingsfarge 4 108 2 4" xfId="6476" xr:uid="{967EEAF1-9AC9-443A-B193-54B1F822F1A8}"/>
    <cellStyle name="20% - uthevingsfarge 4 108 2 5" xfId="8846" xr:uid="{E28D1EFB-7DF3-4777-AFDF-08BB6D9E09F1}"/>
    <cellStyle name="20% - uthevingsfarge 4 108 3" xfId="3265" xr:uid="{6B9AC047-5988-4EC4-9DC8-DC0E99AEBFBA}"/>
    <cellStyle name="20% - uthevingsfarge 4 108 3 2" xfId="6845" xr:uid="{60446681-F63A-422C-A7A1-EB7755ADD3EC}"/>
    <cellStyle name="20% - uthevingsfarge 4 108 4" xfId="4180" xr:uid="{F0A18325-AC99-4D0C-B5A2-0AB5532B6ABB}"/>
    <cellStyle name="20% - uthevingsfarge 4 108 5" xfId="6191" xr:uid="{3FD5D6E1-4CC5-451D-AF93-09531C832132}"/>
    <cellStyle name="20% - uthevingsfarge 4 108 6" xfId="8845" xr:uid="{0754FA85-124B-4C4E-81BF-33FD4DCC203C}"/>
    <cellStyle name="20% - uthevingsfarge 4 109" xfId="796" xr:uid="{FC4780AF-6B0F-40CF-8AE8-6FEC8C578689}"/>
    <cellStyle name="20% - uthevingsfarge 4 109 2" xfId="2909" xr:uid="{EA028727-9458-448F-AEA6-6BD53D3A4826}"/>
    <cellStyle name="20% - uthevingsfarge 4 109 2 2" xfId="3268" xr:uid="{ECC20275-8B27-4A73-A361-84576ACC6359}"/>
    <cellStyle name="20% - uthevingsfarge 4 109 2 2 2" xfId="6848" xr:uid="{418B1A3C-22A0-4136-AC30-DEDB292631C3}"/>
    <cellStyle name="20% - uthevingsfarge 4 109 2 3" xfId="4020" xr:uid="{884A3B6A-5E35-4E7C-8A14-977B004064F8}"/>
    <cellStyle name="20% - uthevingsfarge 4 109 2 4" xfId="6477" xr:uid="{84839EB0-6347-49DF-B86D-82CFD84A5B15}"/>
    <cellStyle name="20% - uthevingsfarge 4 109 2 5" xfId="8848" xr:uid="{BB48694D-02E3-47BF-B408-EB60EACA1335}"/>
    <cellStyle name="20% - uthevingsfarge 4 109 3" xfId="3267" xr:uid="{BE9F9383-5339-46B1-A38C-382053374CA0}"/>
    <cellStyle name="20% - uthevingsfarge 4 109 3 2" xfId="6847" xr:uid="{A5DF6449-744E-4497-8F9A-A06E17D3224C}"/>
    <cellStyle name="20% - uthevingsfarge 4 109 4" xfId="4181" xr:uid="{26B47018-5BDE-4A55-B5B0-AF517043B778}"/>
    <cellStyle name="20% - uthevingsfarge 4 109 5" xfId="6192" xr:uid="{1F3B6DB0-E79D-45DC-9A9A-A70B0E949073}"/>
    <cellStyle name="20% - uthevingsfarge 4 109 6" xfId="8847" xr:uid="{46B4841A-DB9B-42BC-B6DB-C3BCCD78836F}"/>
    <cellStyle name="20% - uthevingsfarge 4 11" xfId="797" xr:uid="{B3D88B82-F303-42E7-AA5D-5806FA9A35D4}"/>
    <cellStyle name="20% - uthevingsfarge 4 11 2" xfId="798" xr:uid="{5E8E46A1-6247-40BD-B6E3-63E675FF7F55}"/>
    <cellStyle name="20% - uthevingsfarge 4 11 2 2" xfId="5534" xr:uid="{311302F4-58DD-4882-A0D2-C6C8429C4A8D}"/>
    <cellStyle name="20% - uthevingsfarge 4 11 2 2 2" xfId="8167" xr:uid="{52F02722-71B5-47A5-9E12-F78F2C0D0A7F}"/>
    <cellStyle name="20% - uthevingsfarge 4 11 2 3" xfId="10143" xr:uid="{E334D69A-43D9-4856-876E-D3B1FAABFC0E}"/>
    <cellStyle name="20% - uthevingsfarge 4 11 3" xfId="4813" xr:uid="{EF1BD0B3-ADA4-4CBD-92F2-618E68F11640}"/>
    <cellStyle name="20% - uthevingsfarge 4 11 3 2" xfId="7466" xr:uid="{4F8C7C77-22E4-4902-8188-ED1D21542B1A}"/>
    <cellStyle name="20% - uthevingsfarge 4 11 4" xfId="10142" xr:uid="{0093B76B-006E-4385-8610-BBB7B29948FF}"/>
    <cellStyle name="20% - uthevingsfarge 4 110" xfId="6699" xr:uid="{A33B01B9-FDEE-4971-971D-F00A3558154D}"/>
    <cellStyle name="20% - uthevingsfarge 4 111" xfId="8702" xr:uid="{6B567EAA-DF0F-4877-A5E7-8F06428C675A}"/>
    <cellStyle name="20% - uthevingsfarge 4 12" xfId="799" xr:uid="{288F8298-D667-4D15-B16F-3F9992B8E3D4}"/>
    <cellStyle name="20% - uthevingsfarge 4 12 2" xfId="800" xr:uid="{479BF004-CD6C-4724-A35B-F9092C4488DD}"/>
    <cellStyle name="20% - uthevingsfarge 4 12 2 2" xfId="5535" xr:uid="{2B3A03D2-9432-47D6-85A1-9B0B3E68C91E}"/>
    <cellStyle name="20% - uthevingsfarge 4 12 2 2 2" xfId="8168" xr:uid="{C8EE2D46-C261-42C9-AF1A-9B8EDC8ABAA7}"/>
    <cellStyle name="20% - uthevingsfarge 4 12 2 3" xfId="10141" xr:uid="{AD50E66F-98A1-4DDC-8C44-5EFA0EE379B8}"/>
    <cellStyle name="20% - uthevingsfarge 4 12 3" xfId="4814" xr:uid="{1012E698-271C-417E-987F-7055C34E1A75}"/>
    <cellStyle name="20% - uthevingsfarge 4 12 3 2" xfId="7467" xr:uid="{E41F5E2F-C964-407A-89D0-5BED51F27C6F}"/>
    <cellStyle name="20% - uthevingsfarge 4 12 4" xfId="10140" xr:uid="{4DB3D6B4-87B6-4C5E-AD1A-9DCF4978ED6A}"/>
    <cellStyle name="20% - uthevingsfarge 4 13" xfId="801" xr:uid="{D932B3AB-B4AC-457F-8EE5-ABF359BB4C43}"/>
    <cellStyle name="20% - uthevingsfarge 4 13 2" xfId="802" xr:uid="{839E2A70-B325-43CE-9F7B-1CC040B848FC}"/>
    <cellStyle name="20% - uthevingsfarge 4 13 2 2" xfId="5536" xr:uid="{82223208-EF43-4B66-8D18-ECC5E63C8FAF}"/>
    <cellStyle name="20% - uthevingsfarge 4 13 2 2 2" xfId="8169" xr:uid="{AD3BBA8C-D7FE-4D33-850E-E1B135301D65}"/>
    <cellStyle name="20% - uthevingsfarge 4 13 2 3" xfId="10139" xr:uid="{29743D9A-CD13-4373-A289-C839AEC9B2E8}"/>
    <cellStyle name="20% - uthevingsfarge 4 13 3" xfId="4815" xr:uid="{97112088-C198-4AF9-9A73-D5CE47C46F51}"/>
    <cellStyle name="20% - uthevingsfarge 4 13 3 2" xfId="7468" xr:uid="{208259F0-9D0B-4106-84AB-37CD041187FA}"/>
    <cellStyle name="20% - uthevingsfarge 4 13 4" xfId="10138" xr:uid="{CD02F333-4289-449B-818D-6AD4D788C452}"/>
    <cellStyle name="20% - uthevingsfarge 4 14" xfId="803" xr:uid="{225F6042-0AC3-4B9B-949B-7120A4091DC9}"/>
    <cellStyle name="20% - uthevingsfarge 4 14 2" xfId="804" xr:uid="{DE58840D-6D90-4332-9748-647914E67FE9}"/>
    <cellStyle name="20% - uthevingsfarge 4 14 2 2" xfId="5537" xr:uid="{8F378482-5408-4010-9395-7BEAD3B73AF8}"/>
    <cellStyle name="20% - uthevingsfarge 4 14 2 2 2" xfId="8170" xr:uid="{45297690-F49D-446A-B2BC-42C6F38DAD44}"/>
    <cellStyle name="20% - uthevingsfarge 4 14 2 3" xfId="10137" xr:uid="{0A9F4989-FE32-4FDC-989D-E47FB0B4188D}"/>
    <cellStyle name="20% - uthevingsfarge 4 14 3" xfId="4816" xr:uid="{2D05FFF7-2DE0-4FD1-A687-ECDB8593FE7E}"/>
    <cellStyle name="20% - uthevingsfarge 4 14 3 2" xfId="7469" xr:uid="{011C2E47-F66D-42B1-81D0-E0E4659D264A}"/>
    <cellStyle name="20% - uthevingsfarge 4 14 4" xfId="10101" xr:uid="{CA0D200F-7BA9-408F-B2BC-A9D6A31F092D}"/>
    <cellStyle name="20% - uthevingsfarge 4 15" xfId="805" xr:uid="{030A3B5B-F166-4F9B-B4DF-5B1002221610}"/>
    <cellStyle name="20% - uthevingsfarge 4 15 2" xfId="806" xr:uid="{DCCABF67-97E8-4433-9AE9-3A91F937D30C}"/>
    <cellStyle name="20% - uthevingsfarge 4 15 2 2" xfId="5538" xr:uid="{281CF826-A716-4836-BF30-E8C7AC071C7D}"/>
    <cellStyle name="20% - uthevingsfarge 4 15 2 2 2" xfId="8171" xr:uid="{453AE423-2427-41EC-95A5-9ABFDF349787}"/>
    <cellStyle name="20% - uthevingsfarge 4 15 2 3" xfId="10136" xr:uid="{6B49948F-06DD-4605-B1B8-82F0ED3B652F}"/>
    <cellStyle name="20% - uthevingsfarge 4 15 3" xfId="4817" xr:uid="{CE4EFB5B-7040-459A-B659-C096D30D3510}"/>
    <cellStyle name="20% - uthevingsfarge 4 15 3 2" xfId="7470" xr:uid="{21307A32-47AD-40FA-8B33-FD6A50EE6C38}"/>
    <cellStyle name="20% - uthevingsfarge 4 15 4" xfId="10135" xr:uid="{06D453FD-AF94-4C8B-ACE4-BCE56C3E6EB9}"/>
    <cellStyle name="20% - uthevingsfarge 4 16" xfId="807" xr:uid="{46D54702-0F8D-44F4-9B35-D7B46F205909}"/>
    <cellStyle name="20% - uthevingsfarge 4 16 2" xfId="808" xr:uid="{918BF09D-9F04-4EB4-9B6A-1FFAD4C31439}"/>
    <cellStyle name="20% - uthevingsfarge 4 16 2 2" xfId="5539" xr:uid="{2954F68B-F10D-421C-8A09-1A9A05B3D7F2}"/>
    <cellStyle name="20% - uthevingsfarge 4 16 2 2 2" xfId="8172" xr:uid="{0BBA66A4-5555-4B55-8E60-D2B67B390CFA}"/>
    <cellStyle name="20% - uthevingsfarge 4 16 2 3" xfId="10134" xr:uid="{A817B6D4-98D4-445A-9BFE-88536A2E2BC8}"/>
    <cellStyle name="20% - uthevingsfarge 4 16 3" xfId="4818" xr:uid="{44296B77-F4A9-4F54-8D09-F6440646E759}"/>
    <cellStyle name="20% - uthevingsfarge 4 16 3 2" xfId="7471" xr:uid="{A995D55A-AEDB-440C-8140-2DA5DD4FAB82}"/>
    <cellStyle name="20% - uthevingsfarge 4 16 4" xfId="10133" xr:uid="{5AF4FF8D-5D08-4025-9BEC-A828A915CFD4}"/>
    <cellStyle name="20% - uthevingsfarge 4 17" xfId="809" xr:uid="{7B9B3779-8960-46A3-8854-7E49AA442CE5}"/>
    <cellStyle name="20% - uthevingsfarge 4 17 2" xfId="810" xr:uid="{D4D37145-AEB3-41EC-B54D-50C69E80D6B2}"/>
    <cellStyle name="20% - uthevingsfarge 4 17 2 2" xfId="5540" xr:uid="{B9857B26-03A7-4ACD-BC88-972CD979A1F9}"/>
    <cellStyle name="20% - uthevingsfarge 4 17 2 2 2" xfId="8173" xr:uid="{174385C0-F971-4B4E-873F-479AB20AD8DF}"/>
    <cellStyle name="20% - uthevingsfarge 4 17 2 3" xfId="10132" xr:uid="{A8436774-D7F2-4676-A335-48F5683162E5}"/>
    <cellStyle name="20% - uthevingsfarge 4 17 3" xfId="4819" xr:uid="{5E347EC1-36D1-40AB-97D7-674559548EB6}"/>
    <cellStyle name="20% - uthevingsfarge 4 17 3 2" xfId="7472" xr:uid="{1244AA53-04B1-445D-A9AB-AD0F4D725E4B}"/>
    <cellStyle name="20% - uthevingsfarge 4 17 4" xfId="10131" xr:uid="{9E5F5AE1-4150-4EEF-9254-70CE789FABF4}"/>
    <cellStyle name="20% - uthevingsfarge 4 18" xfId="811" xr:uid="{D2B70288-4524-4BC6-B45E-917376D7A1D9}"/>
    <cellStyle name="20% - uthevingsfarge 4 18 2" xfId="812" xr:uid="{027FC7B5-4B64-4302-B440-DCC67DB50BDD}"/>
    <cellStyle name="20% - uthevingsfarge 4 18 2 2" xfId="5541" xr:uid="{0E39DD3B-750F-49F4-9EB8-F0BB606E80D2}"/>
    <cellStyle name="20% - uthevingsfarge 4 18 2 2 2" xfId="8174" xr:uid="{82B6603A-B086-48FB-AF74-354BE00C71C4}"/>
    <cellStyle name="20% - uthevingsfarge 4 18 2 3" xfId="10100" xr:uid="{BC7C7D99-78A4-4C61-8AAB-366F8F5B14C8}"/>
    <cellStyle name="20% - uthevingsfarge 4 18 3" xfId="4820" xr:uid="{FFDC5AB7-BFA5-42C3-9876-F91FD929ABBB}"/>
    <cellStyle name="20% - uthevingsfarge 4 18 3 2" xfId="7473" xr:uid="{78E5A6B4-9BAF-4B6E-900D-6CC78C292AD6}"/>
    <cellStyle name="20% - uthevingsfarge 4 18 4" xfId="9707" xr:uid="{D7881A9F-9FCA-42DF-8332-A85D6979DF79}"/>
    <cellStyle name="20% - uthevingsfarge 4 19" xfId="813" xr:uid="{2082BF45-27AD-4A6B-8BF7-B96C16EE3584}"/>
    <cellStyle name="20% - uthevingsfarge 4 19 2" xfId="814" xr:uid="{FE22975B-DE68-471A-9D16-38CA066C228D}"/>
    <cellStyle name="20% - uthevingsfarge 4 19 2 2" xfId="5542" xr:uid="{D514DA92-BD69-4022-AB3F-55E821DA1F58}"/>
    <cellStyle name="20% - uthevingsfarge 4 19 2 2 2" xfId="8175" xr:uid="{6CCA6676-4036-489B-B02D-339A4085C7A8}"/>
    <cellStyle name="20% - uthevingsfarge 4 19 2 3" xfId="9706" xr:uid="{2CA8A2AA-5ED2-4E8D-83F9-716669F8D7FE}"/>
    <cellStyle name="20% - uthevingsfarge 4 19 3" xfId="4821" xr:uid="{31B6B27A-B42A-4D00-897E-97F6CAE9864D}"/>
    <cellStyle name="20% - uthevingsfarge 4 19 3 2" xfId="7474" xr:uid="{3F95DF1E-3F73-44F6-B7C7-D59686995353}"/>
    <cellStyle name="20% - uthevingsfarge 4 19 4" xfId="9705" xr:uid="{92863434-9788-4883-9E4B-26DB90943BA2}"/>
    <cellStyle name="20% - uthevingsfarge 4 2" xfId="181" xr:uid="{2F9A58EE-7F32-44EE-B2C8-84F42DA6B952}"/>
    <cellStyle name="20% - uthevingsfarge 4 2 2" xfId="815" xr:uid="{AE7A0A55-D307-427B-BC1E-61203004D881}"/>
    <cellStyle name="20% - uthevingsfarge 4 2 2 2" xfId="5543" xr:uid="{51478979-A099-4B02-8E85-2EE23D2EEBDB}"/>
    <cellStyle name="20% - uthevingsfarge 4 2 2 2 2" xfId="8176" xr:uid="{76AC1C9E-8761-4B66-B4B3-FA4867222699}"/>
    <cellStyle name="20% - uthevingsfarge 4 2 2 3" xfId="9704" xr:uid="{4F2432EE-1D44-4DEC-A3C6-0E8DD16B6ACE}"/>
    <cellStyle name="20% - uthevingsfarge 4 2 3" xfId="4822" xr:uid="{CF5B5752-C893-4896-BB4D-0A40DCF9B09E}"/>
    <cellStyle name="20% - uthevingsfarge 4 2 3 2" xfId="7475" xr:uid="{1D270C95-AF45-4B3F-B20E-DA34712ED452}"/>
    <cellStyle name="20% - uthevingsfarge 4 2 4" xfId="9703" xr:uid="{D0267AC6-865A-4F90-A3CB-F4B6A35138DC}"/>
    <cellStyle name="20% - uthevingsfarge 4 20" xfId="816" xr:uid="{0A90A064-732F-45E3-84D2-896D85D20183}"/>
    <cellStyle name="20% - uthevingsfarge 4 20 2" xfId="817" xr:uid="{9B5E5AAD-85E6-48CE-A9C8-9E8B9DA65EA2}"/>
    <cellStyle name="20% - uthevingsfarge 4 20 2 2" xfId="5544" xr:uid="{7E8D90F4-3501-4C06-A1CD-27715C210AD1}"/>
    <cellStyle name="20% - uthevingsfarge 4 20 2 2 2" xfId="8177" xr:uid="{AA6CD062-32CE-4FFC-9926-79B8D691842F}"/>
    <cellStyle name="20% - uthevingsfarge 4 20 2 3" xfId="9858" xr:uid="{37DAC48B-092E-461B-806B-91EE70D76DE5}"/>
    <cellStyle name="20% - uthevingsfarge 4 20 3" xfId="4823" xr:uid="{FE1796AD-2B8D-4FDE-8BCB-59BA9C527897}"/>
    <cellStyle name="20% - uthevingsfarge 4 20 3 2" xfId="7476" xr:uid="{DEACF784-29E8-4E8E-A29E-3CD346A631A8}"/>
    <cellStyle name="20% - uthevingsfarge 4 20 4" xfId="10398" xr:uid="{D07D8780-251D-4D6C-9B48-B17EB40F58E3}"/>
    <cellStyle name="20% - uthevingsfarge 4 21" xfId="818" xr:uid="{A8F495AC-32E8-4C57-A7E6-AB1A07612647}"/>
    <cellStyle name="20% - uthevingsfarge 4 21 2" xfId="819" xr:uid="{4ACAFAEA-3A77-45CA-AD9E-C58E26F834B7}"/>
    <cellStyle name="20% - uthevingsfarge 4 21 2 2" xfId="5545" xr:uid="{F8E48738-69B0-474D-B1A1-557584F899DB}"/>
    <cellStyle name="20% - uthevingsfarge 4 21 2 2 2" xfId="8178" xr:uid="{8EBF9B50-AF3E-4485-832F-02FE94C09DFB}"/>
    <cellStyle name="20% - uthevingsfarge 4 21 2 3" xfId="10805" xr:uid="{49CD0FF4-3E7E-483B-914D-6B42DDA57A61}"/>
    <cellStyle name="20% - uthevingsfarge 4 21 3" xfId="4824" xr:uid="{5F841D1C-B00A-476C-AFC3-AA43FAC6F4BC}"/>
    <cellStyle name="20% - uthevingsfarge 4 21 3 2" xfId="7477" xr:uid="{86C926FB-AD12-43A6-8813-D56CD7108C64}"/>
    <cellStyle name="20% - uthevingsfarge 4 21 4" xfId="9979" xr:uid="{27D59903-FB68-4A13-9E63-3AD45435E3EF}"/>
    <cellStyle name="20% - uthevingsfarge 4 22" xfId="820" xr:uid="{59C95A8D-9895-4307-8164-B226685D57C7}"/>
    <cellStyle name="20% - uthevingsfarge 4 22 2" xfId="821" xr:uid="{572EADD4-E89C-4BE4-B36C-F4A079336002}"/>
    <cellStyle name="20% - uthevingsfarge 4 22 2 2" xfId="5546" xr:uid="{30D3B61D-677C-4359-A2DB-BDD237B9F8DF}"/>
    <cellStyle name="20% - uthevingsfarge 4 22 2 2 2" xfId="8179" xr:uid="{5247FD44-5899-45C7-9FCB-CF158BBBD2D7}"/>
    <cellStyle name="20% - uthevingsfarge 4 22 2 3" xfId="9702" xr:uid="{5D709195-8336-493B-AEB1-CA57CB56C9E6}"/>
    <cellStyle name="20% - uthevingsfarge 4 22 3" xfId="4825" xr:uid="{02FAB45D-0C4B-4F6A-90D8-676AE7172BD1}"/>
    <cellStyle name="20% - uthevingsfarge 4 22 3 2" xfId="7478" xr:uid="{0AC7BDBE-6710-4E95-9307-73CF335685C3}"/>
    <cellStyle name="20% - uthevingsfarge 4 22 4" xfId="9701" xr:uid="{9225262A-EA47-4708-9C39-9DD8A72B9665}"/>
    <cellStyle name="20% - uthevingsfarge 4 23" xfId="822" xr:uid="{B2F48C08-E6A3-4455-95CD-E87F124F5A60}"/>
    <cellStyle name="20% - uthevingsfarge 4 23 2" xfId="823" xr:uid="{AA914CF3-B70F-44E8-9B53-F9F2F885290C}"/>
    <cellStyle name="20% - uthevingsfarge 4 23 2 2" xfId="5547" xr:uid="{FD1A0223-0C68-489C-B740-24B3A8062E14}"/>
    <cellStyle name="20% - uthevingsfarge 4 23 2 2 2" xfId="8180" xr:uid="{E2C403D2-5CDD-4CD2-B663-D850B633BB17}"/>
    <cellStyle name="20% - uthevingsfarge 4 23 2 3" xfId="10541" xr:uid="{5CB510DC-36F0-43B8-AE92-862C40B853BF}"/>
    <cellStyle name="20% - uthevingsfarge 4 23 3" xfId="4826" xr:uid="{8A9687C0-E97F-4871-BC2B-99BC902762F8}"/>
    <cellStyle name="20% - uthevingsfarge 4 23 3 2" xfId="7479" xr:uid="{6E026569-F7DD-4F92-8032-5F428C269EED}"/>
    <cellStyle name="20% - uthevingsfarge 4 23 4" xfId="10804" xr:uid="{25B57642-1E51-4D51-B0F8-73D666F1C05E}"/>
    <cellStyle name="20% - uthevingsfarge 4 24" xfId="824" xr:uid="{4F722A6B-4BA0-4F74-964D-E0480D2F8886}"/>
    <cellStyle name="20% - uthevingsfarge 4 24 2" xfId="825" xr:uid="{4C681CED-976B-4F8E-80EB-98B34CAC9CA4}"/>
    <cellStyle name="20% - uthevingsfarge 4 24 2 2" xfId="5548" xr:uid="{E0E219C8-742B-4C37-AEDC-8A95DB861A72}"/>
    <cellStyle name="20% - uthevingsfarge 4 24 2 2 2" xfId="8181" xr:uid="{1EA274C1-0586-4D68-BA51-F68C49143B1D}"/>
    <cellStyle name="20% - uthevingsfarge 4 24 2 3" xfId="9950" xr:uid="{EDB691B8-BB01-4D6C-8462-F40A26996809}"/>
    <cellStyle name="20% - uthevingsfarge 4 24 3" xfId="4827" xr:uid="{557AB0A9-EE98-4879-8F56-36A8F4F93ABD}"/>
    <cellStyle name="20% - uthevingsfarge 4 24 3 2" xfId="7480" xr:uid="{4E925208-9B73-4841-A449-F6DBF9E373B6}"/>
    <cellStyle name="20% - uthevingsfarge 4 24 4" xfId="9700" xr:uid="{0CB7AA96-749F-4605-A80D-11323EA622F3}"/>
    <cellStyle name="20% - uthevingsfarge 4 25" xfId="826" xr:uid="{2F2DBAD3-EA5D-40BB-B8C2-08204BAF2A92}"/>
    <cellStyle name="20% - uthevingsfarge 4 25 2" xfId="827" xr:uid="{178F83D2-1FB3-4BB9-8E77-E5CBBA8F10D3}"/>
    <cellStyle name="20% - uthevingsfarge 4 25 2 2" xfId="5549" xr:uid="{376C2776-ED3E-4A2A-AFDC-83A49864E952}"/>
    <cellStyle name="20% - uthevingsfarge 4 25 2 2 2" xfId="8182" xr:uid="{A712FB76-33A4-49B0-A044-D87C7A13FC3A}"/>
    <cellStyle name="20% - uthevingsfarge 4 25 2 3" xfId="10540" xr:uid="{CB4EAF40-980A-4F24-9564-A20539F75F42}"/>
    <cellStyle name="20% - uthevingsfarge 4 25 3" xfId="4828" xr:uid="{395963AE-D479-4870-AAAA-70C7F77E211F}"/>
    <cellStyle name="20% - uthevingsfarge 4 25 3 2" xfId="7481" xr:uid="{A7C468F7-1C47-44EC-AF4F-68A0E6CB6018}"/>
    <cellStyle name="20% - uthevingsfarge 4 25 4" xfId="10803" xr:uid="{77778374-85F1-466F-B115-D022E5AAD5A5}"/>
    <cellStyle name="20% - uthevingsfarge 4 26" xfId="828" xr:uid="{99F1EFF7-A3F0-4228-B40F-4ED21596DAB6}"/>
    <cellStyle name="20% - uthevingsfarge 4 26 2" xfId="829" xr:uid="{8E18F9CC-5CA8-4606-845E-67517D0CE49F}"/>
    <cellStyle name="20% - uthevingsfarge 4 26 2 2" xfId="5550" xr:uid="{CDBDA4B1-A36E-4B18-AF8F-E6D89E8E4250}"/>
    <cellStyle name="20% - uthevingsfarge 4 26 2 2 2" xfId="8183" xr:uid="{A4CAB5D6-8755-465E-9E15-3CB433CAB482}"/>
    <cellStyle name="20% - uthevingsfarge 4 26 2 3" xfId="9949" xr:uid="{E332DCE3-3BFB-474A-B935-0B4E6718B77B}"/>
    <cellStyle name="20% - uthevingsfarge 4 26 3" xfId="4829" xr:uid="{7495238E-07BC-4C12-A9F7-9EBA5D229AB7}"/>
    <cellStyle name="20% - uthevingsfarge 4 26 3 2" xfId="7482" xr:uid="{26DBFBBD-85D8-4B73-9D8C-09BCD8EEE82E}"/>
    <cellStyle name="20% - uthevingsfarge 4 26 4" xfId="9699" xr:uid="{DE2D81C5-7200-4893-98D0-A9C915FAFB2E}"/>
    <cellStyle name="20% - uthevingsfarge 4 27" xfId="830" xr:uid="{1A840E5D-AAA6-43DD-9646-ACF4A2CF4E50}"/>
    <cellStyle name="20% - uthevingsfarge 4 27 2" xfId="831" xr:uid="{856B43B4-5D16-4E95-BB23-5AE9645E4C98}"/>
    <cellStyle name="20% - uthevingsfarge 4 27 2 2" xfId="5551" xr:uid="{64677A65-7CC4-4D3F-998E-57A3CEDFB7BE}"/>
    <cellStyle name="20% - uthevingsfarge 4 27 2 2 2" xfId="8184" xr:uid="{C15756C5-3016-4B34-8A12-950D9C0B3CFC}"/>
    <cellStyle name="20% - uthevingsfarge 4 27 2 3" xfId="10539" xr:uid="{36F563C8-0FFA-469C-83F0-3F7B064AC89F}"/>
    <cellStyle name="20% - uthevingsfarge 4 27 3" xfId="4830" xr:uid="{72D9FCD5-80A2-46A4-96BD-E019B9B45F84}"/>
    <cellStyle name="20% - uthevingsfarge 4 27 3 2" xfId="7483" xr:uid="{9A36F286-3E57-48FD-9FDD-FA724932796D}"/>
    <cellStyle name="20% - uthevingsfarge 4 27 4" xfId="10802" xr:uid="{FA6665EB-5816-4FD9-B4A1-1CCBF4B2A7BD}"/>
    <cellStyle name="20% - uthevingsfarge 4 28" xfId="832" xr:uid="{395218E5-5591-4D7C-A586-3E99A8EDABBD}"/>
    <cellStyle name="20% - uthevingsfarge 4 28 2" xfId="833" xr:uid="{FF03F53F-2A8A-4878-8E98-98B80FE8D528}"/>
    <cellStyle name="20% - uthevingsfarge 4 28 2 2" xfId="5552" xr:uid="{5B5D56DA-AEE4-4327-9D22-85C9553B9518}"/>
    <cellStyle name="20% - uthevingsfarge 4 28 2 2 2" xfId="8185" xr:uid="{A24B329B-4607-4A6A-8EEA-645C180F5731}"/>
    <cellStyle name="20% - uthevingsfarge 4 28 2 3" xfId="9948" xr:uid="{5F2B702A-A335-4905-8713-A9706C46B14F}"/>
    <cellStyle name="20% - uthevingsfarge 4 28 3" xfId="4831" xr:uid="{4F411F96-7B4B-4163-9347-CDA6682CA088}"/>
    <cellStyle name="20% - uthevingsfarge 4 28 3 2" xfId="7484" xr:uid="{61E004BE-8E22-47D0-A407-CFCFB46D42AF}"/>
    <cellStyle name="20% - uthevingsfarge 4 28 4" xfId="9698" xr:uid="{360272EE-1D75-4FFE-9C5B-8DA6F96DD910}"/>
    <cellStyle name="20% - uthevingsfarge 4 29" xfId="834" xr:uid="{E12FE365-7BC6-4AA6-9D7F-6E5624F5502B}"/>
    <cellStyle name="20% - uthevingsfarge 4 29 2" xfId="835" xr:uid="{BBA0B376-1EB6-47B8-ADE8-F8DA48F97A30}"/>
    <cellStyle name="20% - uthevingsfarge 4 29 2 2" xfId="5553" xr:uid="{D80031B1-23E2-456B-A04E-9F5304F78908}"/>
    <cellStyle name="20% - uthevingsfarge 4 29 2 2 2" xfId="8186" xr:uid="{48ED280F-E347-4E8F-BD69-C9AABE47F267}"/>
    <cellStyle name="20% - uthevingsfarge 4 29 2 3" xfId="10538" xr:uid="{55E81D43-8731-4D4D-9CEF-D550BBE68434}"/>
    <cellStyle name="20% - uthevingsfarge 4 29 3" xfId="4832" xr:uid="{3878EC7B-A33D-4261-8098-88E76A32FE4F}"/>
    <cellStyle name="20% - uthevingsfarge 4 29 3 2" xfId="7485" xr:uid="{DC68355C-95CF-4085-8256-2BEB0A6DDE44}"/>
    <cellStyle name="20% - uthevingsfarge 4 29 4" xfId="10801" xr:uid="{D93ADBF7-77B3-4D02-ADB6-4867C95FCB7B}"/>
    <cellStyle name="20% - uthevingsfarge 4 3" xfId="836" xr:uid="{FD6F496F-0BDB-4160-9899-AE4820E1A8A2}"/>
    <cellStyle name="20% - uthevingsfarge 4 3 2" xfId="837" xr:uid="{041196A3-E5FC-44F2-B736-22CCE098B219}"/>
    <cellStyle name="20% - uthevingsfarge 4 3 2 2" xfId="5554" xr:uid="{24AF31DF-BF04-404F-B5BA-CFF0F3F7B466}"/>
    <cellStyle name="20% - uthevingsfarge 4 3 2 2 2" xfId="8187" xr:uid="{2C1F5823-6B5A-4056-91AE-65468A3E5E70}"/>
    <cellStyle name="20% - uthevingsfarge 4 3 2 3" xfId="9947" xr:uid="{3C4495AA-ADC0-45B6-A78D-923EC877031B}"/>
    <cellStyle name="20% - uthevingsfarge 4 3 3" xfId="4833" xr:uid="{0EA554BF-9C54-4058-BB6C-D2394603B397}"/>
    <cellStyle name="20% - uthevingsfarge 4 3 3 2" xfId="7486" xr:uid="{C85EEE72-E3E1-4E17-BFB1-D3F764655109}"/>
    <cellStyle name="20% - uthevingsfarge 4 3 4" xfId="9697" xr:uid="{9CC56F34-9646-41B9-8087-E85C9D4E7BE6}"/>
    <cellStyle name="20% - uthevingsfarge 4 30" xfId="838" xr:uid="{9075D20C-29A1-44BD-BA3D-E026D6B855E9}"/>
    <cellStyle name="20% - uthevingsfarge 4 30 2" xfId="839" xr:uid="{3B4335A8-5ECE-466D-974F-563A96639499}"/>
    <cellStyle name="20% - uthevingsfarge 4 30 2 2" xfId="5555" xr:uid="{DB071CC5-B98E-410B-A9E8-036C9F1FD423}"/>
    <cellStyle name="20% - uthevingsfarge 4 30 2 2 2" xfId="8188" xr:uid="{37E15986-27C6-467D-8D4C-1B358AEABB5E}"/>
    <cellStyle name="20% - uthevingsfarge 4 30 2 3" xfId="10537" xr:uid="{3DFC8C48-F328-41E9-8737-7818701B48F2}"/>
    <cellStyle name="20% - uthevingsfarge 4 30 3" xfId="4834" xr:uid="{DB6CBE35-0C63-47CE-82A2-9626A297EA0B}"/>
    <cellStyle name="20% - uthevingsfarge 4 30 3 2" xfId="7487" xr:uid="{F8D03B8E-70E1-4ADC-970F-68F21A2C6418}"/>
    <cellStyle name="20% - uthevingsfarge 4 30 4" xfId="10800" xr:uid="{B71C8E4A-9B38-4334-A48D-9A67D0B62E56}"/>
    <cellStyle name="20% - uthevingsfarge 4 31" xfId="840" xr:uid="{D2E857B3-727F-41D6-8E90-988875281918}"/>
    <cellStyle name="20% - uthevingsfarge 4 31 2" xfId="841" xr:uid="{1BE58FA0-0B29-4050-BA08-FFB7AADDCDE3}"/>
    <cellStyle name="20% - uthevingsfarge 4 31 2 2" xfId="5556" xr:uid="{F860DFC5-FCC2-498E-95F2-295EF188FE4B}"/>
    <cellStyle name="20% - uthevingsfarge 4 31 2 2 2" xfId="8189" xr:uid="{2B155A58-8086-414C-B131-6DF1FEE04BE3}"/>
    <cellStyle name="20% - uthevingsfarge 4 31 2 3" xfId="9946" xr:uid="{2ED5999C-1DA4-42C4-A654-9EAC5F5B3470}"/>
    <cellStyle name="20% - uthevingsfarge 4 31 3" xfId="4835" xr:uid="{CE251C98-988E-4EBA-BA29-8472A6A87070}"/>
    <cellStyle name="20% - uthevingsfarge 4 31 3 2" xfId="7488" xr:uid="{96FD2341-9115-48FD-A376-9C3E371B588B}"/>
    <cellStyle name="20% - uthevingsfarge 4 31 4" xfId="9696" xr:uid="{07DF1244-466C-444A-92B8-99F99BB52872}"/>
    <cellStyle name="20% - uthevingsfarge 4 32" xfId="842" xr:uid="{A13A5748-7533-44D8-8C70-89EA0FC4CDE7}"/>
    <cellStyle name="20% - uthevingsfarge 4 32 2" xfId="843" xr:uid="{291CAB81-2CD6-4441-A3BF-0F2EEDF46433}"/>
    <cellStyle name="20% - uthevingsfarge 4 32 2 2" xfId="5557" xr:uid="{3A89E162-5A22-4405-9A8F-3D16F555A80D}"/>
    <cellStyle name="20% - uthevingsfarge 4 32 2 2 2" xfId="8190" xr:uid="{4E4CCE99-BB03-4496-AA1C-57A734E5539F}"/>
    <cellStyle name="20% - uthevingsfarge 4 32 2 3" xfId="10536" xr:uid="{84E23011-0BC0-496F-885B-A7396D478123}"/>
    <cellStyle name="20% - uthevingsfarge 4 32 3" xfId="4836" xr:uid="{A828D587-532C-4D6A-BB7D-9310D9A20F2A}"/>
    <cellStyle name="20% - uthevingsfarge 4 32 3 2" xfId="7489" xr:uid="{53DEAFB6-733B-4888-A1BA-E36ADA265C78}"/>
    <cellStyle name="20% - uthevingsfarge 4 32 4" xfId="10799" xr:uid="{C4FF8020-5B7D-4F42-8F3D-2FDD294F5C8A}"/>
    <cellStyle name="20% - uthevingsfarge 4 33" xfId="844" xr:uid="{0B4FC9A0-7BCD-41BD-9078-BC16EB0305B2}"/>
    <cellStyle name="20% - uthevingsfarge 4 33 2" xfId="845" xr:uid="{15808521-2C0A-402F-8CE9-DBC6CADD231A}"/>
    <cellStyle name="20% - uthevingsfarge 4 33 2 2" xfId="5558" xr:uid="{837ACF24-2E5F-47D3-86E7-0038EEEA5DC3}"/>
    <cellStyle name="20% - uthevingsfarge 4 33 2 2 2" xfId="8191" xr:uid="{38F130D2-B885-40F1-A7C4-7E3360AF9F4E}"/>
    <cellStyle name="20% - uthevingsfarge 4 33 2 3" xfId="9945" xr:uid="{84F45F5E-CD07-48EE-8719-C84023A1D99B}"/>
    <cellStyle name="20% - uthevingsfarge 4 33 3" xfId="4837" xr:uid="{EADF327C-E152-4573-8E9B-6F19EC54904D}"/>
    <cellStyle name="20% - uthevingsfarge 4 33 3 2" xfId="7490" xr:uid="{E5453CCE-E3E4-4B31-BFD5-16BDC59D8684}"/>
    <cellStyle name="20% - uthevingsfarge 4 33 4" xfId="9695" xr:uid="{C3BF480E-3316-4A68-890F-F46B4A5A92FF}"/>
    <cellStyle name="20% - uthevingsfarge 4 34" xfId="846" xr:uid="{44A4B21C-AB0D-4403-9EE0-5A728696E683}"/>
    <cellStyle name="20% - uthevingsfarge 4 34 2" xfId="847" xr:uid="{25AEF8C7-CD2D-4306-9366-2440F87B84AD}"/>
    <cellStyle name="20% - uthevingsfarge 4 34 2 2" xfId="5559" xr:uid="{6BC83200-8FB3-40ED-9852-FEC418C67651}"/>
    <cellStyle name="20% - uthevingsfarge 4 34 2 2 2" xfId="8192" xr:uid="{5EA566FA-2458-4A7D-8747-E46C01070F38}"/>
    <cellStyle name="20% - uthevingsfarge 4 34 2 3" xfId="10535" xr:uid="{92AE4920-27F7-41F1-A166-E2C097DEC114}"/>
    <cellStyle name="20% - uthevingsfarge 4 34 3" xfId="4838" xr:uid="{893F28E2-B5DC-491D-9D90-246364AB100A}"/>
    <cellStyle name="20% - uthevingsfarge 4 34 3 2" xfId="7491" xr:uid="{8E333B90-ECF9-449F-991E-96EB080ABA10}"/>
    <cellStyle name="20% - uthevingsfarge 4 34 4" xfId="10798" xr:uid="{7725AAAE-D62D-455D-8073-3E64733804A3}"/>
    <cellStyle name="20% - uthevingsfarge 4 35" xfId="848" xr:uid="{DBF36263-CE7B-4B30-B7CE-CD3FB2C29227}"/>
    <cellStyle name="20% - uthevingsfarge 4 35 2" xfId="849" xr:uid="{7F1A445B-5E41-4C0B-B8E3-5509B6A06A5C}"/>
    <cellStyle name="20% - uthevingsfarge 4 35 2 2" xfId="5560" xr:uid="{625BAF02-773D-403C-88D1-EA51FD9668D2}"/>
    <cellStyle name="20% - uthevingsfarge 4 35 2 2 2" xfId="8193" xr:uid="{95405A79-44A8-4A3A-9F14-9947C936DFC4}"/>
    <cellStyle name="20% - uthevingsfarge 4 35 2 3" xfId="9944" xr:uid="{4EA52AAE-55B6-465D-91F3-55C9D6E280FD}"/>
    <cellStyle name="20% - uthevingsfarge 4 35 3" xfId="4839" xr:uid="{4E37BB43-A621-4FFC-A049-05CF65C950B2}"/>
    <cellStyle name="20% - uthevingsfarge 4 35 3 2" xfId="7492" xr:uid="{D43C6DBB-43EB-49D4-99B8-3E492D1B6FEC}"/>
    <cellStyle name="20% - uthevingsfarge 4 35 4" xfId="9694" xr:uid="{47DC35B6-F1F4-478C-9FF6-FFF05BF6F1ED}"/>
    <cellStyle name="20% - uthevingsfarge 4 36" xfId="850" xr:uid="{5DCC840E-A985-41EF-9D63-B7BBC6AF23CD}"/>
    <cellStyle name="20% - uthevingsfarge 4 36 2" xfId="851" xr:uid="{54B9345C-EBB3-4545-BF79-526EBDBAF485}"/>
    <cellStyle name="20% - uthevingsfarge 4 36 2 2" xfId="5561" xr:uid="{B60E94E3-E849-4877-B9FE-EA0CEFCECA1B}"/>
    <cellStyle name="20% - uthevingsfarge 4 36 2 2 2" xfId="8194" xr:uid="{0CFE490C-68D7-4325-9C96-34F8543DBB1D}"/>
    <cellStyle name="20% - uthevingsfarge 4 36 2 3" xfId="10534" xr:uid="{FBECD472-B0F4-4605-BCAE-B711748F8DA1}"/>
    <cellStyle name="20% - uthevingsfarge 4 36 3" xfId="4840" xr:uid="{49B994E4-F3DB-4927-97C5-B809FC9EBB80}"/>
    <cellStyle name="20% - uthevingsfarge 4 36 3 2" xfId="7493" xr:uid="{C7BE4165-2887-4440-AC08-D24F66A27597}"/>
    <cellStyle name="20% - uthevingsfarge 4 36 4" xfId="10797" xr:uid="{733BDF65-57AC-4A2A-83BC-27333E1C2D85}"/>
    <cellStyle name="20% - uthevingsfarge 4 37" xfId="852" xr:uid="{D2D27AA7-8E7F-4E9B-A8B1-842FA51B35B1}"/>
    <cellStyle name="20% - uthevingsfarge 4 37 2" xfId="853" xr:uid="{E799B544-6DDC-46B6-88C0-05D9E2765EC2}"/>
    <cellStyle name="20% - uthevingsfarge 4 37 2 2" xfId="5562" xr:uid="{16883F6E-9367-4A4C-8444-E246289DEAC8}"/>
    <cellStyle name="20% - uthevingsfarge 4 37 2 2 2" xfId="8195" xr:uid="{D00B3057-99DF-4BED-9178-5D9BA5574E3A}"/>
    <cellStyle name="20% - uthevingsfarge 4 37 2 3" xfId="9943" xr:uid="{A9EBE6CF-5F60-4A4C-9CC3-3C2D5B200F04}"/>
    <cellStyle name="20% - uthevingsfarge 4 37 3" xfId="4841" xr:uid="{A089226E-042B-4154-9F65-07743DD1E4B8}"/>
    <cellStyle name="20% - uthevingsfarge 4 37 3 2" xfId="7494" xr:uid="{3D0CCF18-4604-45C8-818D-AF5243A27602}"/>
    <cellStyle name="20% - uthevingsfarge 4 37 4" xfId="9693" xr:uid="{028D39FA-E62C-4A66-87B6-5D582A91BCB2}"/>
    <cellStyle name="20% - uthevingsfarge 4 38" xfId="854" xr:uid="{6E9E400E-168C-4D75-A130-EA997B5BF226}"/>
    <cellStyle name="20% - uthevingsfarge 4 38 2" xfId="855" xr:uid="{3A423A20-C667-4C90-A515-F38443B31BFA}"/>
    <cellStyle name="20% - uthevingsfarge 4 38 2 2" xfId="5563" xr:uid="{BBF61DDC-2EA0-48E4-AF6B-D506DE1A4B96}"/>
    <cellStyle name="20% - uthevingsfarge 4 38 2 2 2" xfId="8196" xr:uid="{30232700-7E0E-4F2F-AF50-B1BF02249254}"/>
    <cellStyle name="20% - uthevingsfarge 4 38 2 3" xfId="10533" xr:uid="{4D0C979B-CDB5-4A7A-AB07-F6DC9A8D2A27}"/>
    <cellStyle name="20% - uthevingsfarge 4 38 3" xfId="4842" xr:uid="{7D370677-EC08-414D-A07A-BAB5E51311D5}"/>
    <cellStyle name="20% - uthevingsfarge 4 38 3 2" xfId="7495" xr:uid="{3A04CF71-A66A-4B9F-B3C5-AE4904C4CFAA}"/>
    <cellStyle name="20% - uthevingsfarge 4 38 4" xfId="10796" xr:uid="{C930C7E1-0B5E-429E-ABC5-39CCF476C90C}"/>
    <cellStyle name="20% - uthevingsfarge 4 39" xfId="856" xr:uid="{3B4FA92F-B2EB-4223-A52F-4DC135BA1455}"/>
    <cellStyle name="20% - uthevingsfarge 4 39 2" xfId="857" xr:uid="{E6DEF8A3-3F97-4732-A1A6-265AB3ADBCA6}"/>
    <cellStyle name="20% - uthevingsfarge 4 39 2 2" xfId="5564" xr:uid="{AAD07172-A1E6-4CBD-89DE-79B275626052}"/>
    <cellStyle name="20% - uthevingsfarge 4 39 2 2 2" xfId="8197" xr:uid="{1BE3C19F-E7E7-40DD-8E78-24409089A37F}"/>
    <cellStyle name="20% - uthevingsfarge 4 39 2 3" xfId="9942" xr:uid="{109BC701-D7DE-4816-9574-5CCB41643B5F}"/>
    <cellStyle name="20% - uthevingsfarge 4 39 3" xfId="4843" xr:uid="{BA0BBD82-B3BA-4ADB-BD98-C038143A48A5}"/>
    <cellStyle name="20% - uthevingsfarge 4 39 3 2" xfId="7496" xr:uid="{09725D16-3EB7-4594-A3ED-7AA21E501E6B}"/>
    <cellStyle name="20% - uthevingsfarge 4 39 4" xfId="9692" xr:uid="{303EF723-EFF6-4763-8EB1-52504370ABA7}"/>
    <cellStyle name="20% - uthevingsfarge 4 4" xfId="858" xr:uid="{D2F3C2E1-E725-41A8-A22A-6B2BDC22F939}"/>
    <cellStyle name="20% - uthevingsfarge 4 4 2" xfId="859" xr:uid="{330FE73D-360C-47CA-8538-A7215BACF49D}"/>
    <cellStyle name="20% - uthevingsfarge 4 4 2 2" xfId="5565" xr:uid="{4CA7BA93-350B-43C2-9947-FB6C328C6F6C}"/>
    <cellStyle name="20% - uthevingsfarge 4 4 2 2 2" xfId="8198" xr:uid="{DEC54F2C-7F34-4BCA-86D2-1370002CBF7C}"/>
    <cellStyle name="20% - uthevingsfarge 4 4 2 3" xfId="10532" xr:uid="{C0484922-F529-45B1-960D-211FF6B3AD1C}"/>
    <cellStyle name="20% - uthevingsfarge 4 4 3" xfId="4844" xr:uid="{B4BE1559-1ED2-4566-972C-76D51BEACBC4}"/>
    <cellStyle name="20% - uthevingsfarge 4 4 3 2" xfId="7497" xr:uid="{67D9CEFF-3428-4D15-8317-3AE3D6C39E57}"/>
    <cellStyle name="20% - uthevingsfarge 4 4 4" xfId="10795" xr:uid="{EB91151E-7806-4E10-B96C-9F5D3A0C94FF}"/>
    <cellStyle name="20% - uthevingsfarge 4 40" xfId="860" xr:uid="{031F77FB-420B-4C99-8B4E-549BFEBA5701}"/>
    <cellStyle name="20% - uthevingsfarge 4 40 2" xfId="861" xr:uid="{22B29A4E-9638-40C1-9162-D6FF4929DE3A}"/>
    <cellStyle name="20% - uthevingsfarge 4 40 2 2" xfId="5566" xr:uid="{2DC6013B-81CA-4511-B21C-A5982BFD2CF4}"/>
    <cellStyle name="20% - uthevingsfarge 4 40 2 2 2" xfId="8199" xr:uid="{2FA80AF9-5448-4CFD-AFB8-9476B1E830EA}"/>
    <cellStyle name="20% - uthevingsfarge 4 40 2 3" xfId="9941" xr:uid="{8AA8FC8A-2E5F-419C-BA15-37A7E9124D33}"/>
    <cellStyle name="20% - uthevingsfarge 4 40 3" xfId="4845" xr:uid="{81FEDD9F-E953-4958-89DE-65D5FD2813E1}"/>
    <cellStyle name="20% - uthevingsfarge 4 40 3 2" xfId="7498" xr:uid="{10D072FA-8816-4DA2-8359-50673CE7D072}"/>
    <cellStyle name="20% - uthevingsfarge 4 40 4" xfId="9691" xr:uid="{5C687F65-86C1-40FB-A145-CC63442D2811}"/>
    <cellStyle name="20% - uthevingsfarge 4 41" xfId="862" xr:uid="{141943EF-03D0-4D3B-B9CF-208C39B5AA2E}"/>
    <cellStyle name="20% - uthevingsfarge 4 41 2" xfId="863" xr:uid="{87154900-0C58-407A-9453-5D41EE93F53E}"/>
    <cellStyle name="20% - uthevingsfarge 4 41 2 2" xfId="5567" xr:uid="{5FA624EE-62EF-494F-A090-74E0515234BD}"/>
    <cellStyle name="20% - uthevingsfarge 4 41 2 2 2" xfId="8200" xr:uid="{D0693485-263B-4A69-8A8A-F4614F354644}"/>
    <cellStyle name="20% - uthevingsfarge 4 41 2 3" xfId="10397" xr:uid="{A033D9CB-47F9-4D44-806E-899817BDDFE9}"/>
    <cellStyle name="20% - uthevingsfarge 4 41 3" xfId="4846" xr:uid="{06828D82-B269-49B6-9700-03866149494D}"/>
    <cellStyle name="20% - uthevingsfarge 4 41 3 2" xfId="7499" xr:uid="{A052E68B-60EA-473F-B645-308B539BFD04}"/>
    <cellStyle name="20% - uthevingsfarge 4 41 4" xfId="10531" xr:uid="{4934D6B4-47A3-442B-9C33-9E7510003985}"/>
    <cellStyle name="20% - uthevingsfarge 4 42" xfId="864" xr:uid="{7C365BE1-EDB1-431C-A881-4A0F47896850}"/>
    <cellStyle name="20% - uthevingsfarge 4 42 2" xfId="865" xr:uid="{8C00AED7-CD70-4DAE-ACC5-DE85F73E42CB}"/>
    <cellStyle name="20% - uthevingsfarge 4 42 2 2" xfId="5568" xr:uid="{E19B322B-D880-4CD6-9047-792F9BC87DC8}"/>
    <cellStyle name="20% - uthevingsfarge 4 42 2 2 2" xfId="8201" xr:uid="{93A19BDE-F8BD-493C-BA09-302016EB5B5D}"/>
    <cellStyle name="20% - uthevingsfarge 4 42 2 3" xfId="10057" xr:uid="{BC9FDAED-3ADD-4796-B4EF-BE717FFDEB9F}"/>
    <cellStyle name="20% - uthevingsfarge 4 42 3" xfId="4847" xr:uid="{A1370B18-E7D0-4AE5-A077-22A0F5D793DF}"/>
    <cellStyle name="20% - uthevingsfarge 4 42 3 2" xfId="7500" xr:uid="{85DCC4B2-4E84-4B92-AC97-6636C6C860B3}"/>
    <cellStyle name="20% - uthevingsfarge 4 42 4" xfId="9940" xr:uid="{171BFF85-E1B2-42E4-A79F-D97993A5A483}"/>
    <cellStyle name="20% - uthevingsfarge 4 43" xfId="866" xr:uid="{E9F31DE2-E839-4C60-A836-6EACE61D0473}"/>
    <cellStyle name="20% - uthevingsfarge 4 43 2" xfId="867" xr:uid="{8CD22888-D769-456A-86DB-65DA911FB2BB}"/>
    <cellStyle name="20% - uthevingsfarge 4 43 2 2" xfId="5569" xr:uid="{B03458FF-4228-4277-B02C-39E925F8E0D0}"/>
    <cellStyle name="20% - uthevingsfarge 4 43 2 2 2" xfId="8202" xr:uid="{79D31EBC-9F56-4250-9EDE-80789BC8DF2F}"/>
    <cellStyle name="20% - uthevingsfarge 4 43 2 3" xfId="10396" xr:uid="{24B6BF43-419F-4DEE-A6A7-CF49C3EA8CE0}"/>
    <cellStyle name="20% - uthevingsfarge 4 43 3" xfId="4848" xr:uid="{CFAFD6E3-5F14-428C-811A-651F88FE0298}"/>
    <cellStyle name="20% - uthevingsfarge 4 43 3 2" xfId="7501" xr:uid="{2AE18678-0DF7-4DAA-82CC-706F967C30D7}"/>
    <cellStyle name="20% - uthevingsfarge 4 43 4" xfId="10530" xr:uid="{C03CD354-3F01-448C-A059-E9BE085C0E29}"/>
    <cellStyle name="20% - uthevingsfarge 4 44" xfId="868" xr:uid="{32613C39-6ED7-4489-B3E1-1307DAEB775D}"/>
    <cellStyle name="20% - uthevingsfarge 4 44 2" xfId="869" xr:uid="{F186B3F0-5D5A-4241-AC9C-3029D77AA5AF}"/>
    <cellStyle name="20% - uthevingsfarge 4 44 2 2" xfId="5570" xr:uid="{BDB8F0E5-7A74-4AB0-BC6D-98B8AE1C5E40}"/>
    <cellStyle name="20% - uthevingsfarge 4 44 2 2 2" xfId="8203" xr:uid="{06F5D1B0-B3B1-4CC3-BAF0-AF0449B9A278}"/>
    <cellStyle name="20% - uthevingsfarge 4 44 2 3" xfId="9980" xr:uid="{BFA05F5D-B223-4699-B3EB-5EEE8CC2BE35}"/>
    <cellStyle name="20% - uthevingsfarge 4 44 3" xfId="4849" xr:uid="{F9262735-05C4-4A36-A25D-52DE9CADBD65}"/>
    <cellStyle name="20% - uthevingsfarge 4 44 3 2" xfId="7502" xr:uid="{BAC1188E-47C3-4BCA-BC79-DBADD8E0A4A5}"/>
    <cellStyle name="20% - uthevingsfarge 4 44 4" xfId="9939" xr:uid="{D810B047-8E5B-4631-903E-FA5B447A6105}"/>
    <cellStyle name="20% - uthevingsfarge 4 45" xfId="870" xr:uid="{437BAA1F-157B-4662-8ADB-080C5639BADC}"/>
    <cellStyle name="20% - uthevingsfarge 4 45 2" xfId="871" xr:uid="{C8F291AA-92D0-4908-8B18-CDFCE5AA722A}"/>
    <cellStyle name="20% - uthevingsfarge 4 45 2 2" xfId="5571" xr:uid="{A6E2B9F7-7265-48C8-A36C-C20F40DBD530}"/>
    <cellStyle name="20% - uthevingsfarge 4 45 2 2 2" xfId="8204" xr:uid="{614F7D95-5793-4914-88DA-45CD94D640C9}"/>
    <cellStyle name="20% - uthevingsfarge 4 45 2 3" xfId="10395" xr:uid="{D5048D4E-68C7-46C2-A472-C967EF2C5BF9}"/>
    <cellStyle name="20% - uthevingsfarge 4 45 3" xfId="4850" xr:uid="{E70B68C2-BD7A-486D-88DE-14626E8B0444}"/>
    <cellStyle name="20% - uthevingsfarge 4 45 3 2" xfId="7503" xr:uid="{B9C552B5-1D8B-4CD4-8655-40B729FEC2A6}"/>
    <cellStyle name="20% - uthevingsfarge 4 45 4" xfId="10529" xr:uid="{5B279005-756D-4F42-A122-56AD9B080533}"/>
    <cellStyle name="20% - uthevingsfarge 4 46" xfId="872" xr:uid="{7C01BCBD-A403-4ECC-976E-C2E1E460B170}"/>
    <cellStyle name="20% - uthevingsfarge 4 46 2" xfId="873" xr:uid="{80F60221-AA49-4D69-A8B7-DB038C251A1B}"/>
    <cellStyle name="20% - uthevingsfarge 4 46 2 2" xfId="5572" xr:uid="{D8630098-2752-4AA0-BEE8-936208477ECB}"/>
    <cellStyle name="20% - uthevingsfarge 4 46 2 2 2" xfId="8205" xr:uid="{EACC9FC3-38CC-4812-9FD8-E74EE69CB900}"/>
    <cellStyle name="20% - uthevingsfarge 4 46 2 3" xfId="10033" xr:uid="{4C783EA0-A198-4DA9-B48C-9E44C8F7D378}"/>
    <cellStyle name="20% - uthevingsfarge 4 46 3" xfId="4851" xr:uid="{2C1BEC0A-C605-40DF-954B-223F67BE1EAF}"/>
    <cellStyle name="20% - uthevingsfarge 4 46 3 2" xfId="7504" xr:uid="{872E129D-6AF4-4B09-A65D-F7C32B793386}"/>
    <cellStyle name="20% - uthevingsfarge 4 46 4" xfId="9938" xr:uid="{A2BA1F60-EEAB-40CE-AAD6-07D09985320E}"/>
    <cellStyle name="20% - uthevingsfarge 4 47" xfId="874" xr:uid="{9ADBF6D3-46AF-4B2C-80F0-9BB50E174001}"/>
    <cellStyle name="20% - uthevingsfarge 4 47 2" xfId="875" xr:uid="{C4739DA5-E6DF-4113-A959-40EB2F6401A7}"/>
    <cellStyle name="20% - uthevingsfarge 4 47 2 2" xfId="5573" xr:uid="{61A1583F-91DD-4F63-8339-7CCB0C7DECB7}"/>
    <cellStyle name="20% - uthevingsfarge 4 47 2 2 2" xfId="8206" xr:uid="{DB260B6F-9E6F-4562-8D77-451736AA3513}"/>
    <cellStyle name="20% - uthevingsfarge 4 47 2 3" xfId="10394" xr:uid="{449B5E1C-F2B5-4C2F-95ED-957845A0820D}"/>
    <cellStyle name="20% - uthevingsfarge 4 47 3" xfId="4852" xr:uid="{06291C7A-95EC-4FD7-A544-392D4D7AE7AB}"/>
    <cellStyle name="20% - uthevingsfarge 4 47 3 2" xfId="7505" xr:uid="{6455DF62-AE12-4E9A-AEA2-DBED716F5F95}"/>
    <cellStyle name="20% - uthevingsfarge 4 47 4" xfId="10528" xr:uid="{91C5E4A8-4B18-41A4-9AEC-4AE1B29E7AA2}"/>
    <cellStyle name="20% - uthevingsfarge 4 48" xfId="876" xr:uid="{CA5570B1-F6B4-462F-A195-4F669E5E036F}"/>
    <cellStyle name="20% - uthevingsfarge 4 48 2" xfId="877" xr:uid="{B2011D62-A763-4736-9FB1-18D10BDD7DC9}"/>
    <cellStyle name="20% - uthevingsfarge 4 48 2 2" xfId="5574" xr:uid="{332E193C-BB52-413D-A5EB-700CC28BC69D}"/>
    <cellStyle name="20% - uthevingsfarge 4 48 2 2 2" xfId="8207" xr:uid="{FA3C1648-D49D-4D82-B77F-D3D9D31026EA}"/>
    <cellStyle name="20% - uthevingsfarge 4 48 2 3" xfId="10044" xr:uid="{164928F8-B587-4DF7-81FF-48482631E0F9}"/>
    <cellStyle name="20% - uthevingsfarge 4 48 3" xfId="4853" xr:uid="{1287BE99-471C-4C5B-8600-742F95973170}"/>
    <cellStyle name="20% - uthevingsfarge 4 48 3 2" xfId="7506" xr:uid="{D7AF607E-2A33-454A-84F3-8EA30450CB0B}"/>
    <cellStyle name="20% - uthevingsfarge 4 48 4" xfId="9937" xr:uid="{97797BCD-AC5F-4B8E-BD4D-162255045C43}"/>
    <cellStyle name="20% - uthevingsfarge 4 49" xfId="878" xr:uid="{BAC92DBD-6BC4-447E-A66B-870432B94500}"/>
    <cellStyle name="20% - uthevingsfarge 4 49 2" xfId="879" xr:uid="{C3E37612-689C-453D-B79F-FFCC583AE99E}"/>
    <cellStyle name="20% - uthevingsfarge 4 49 2 2" xfId="5575" xr:uid="{9E061873-3BFF-4BEA-A38E-3C8B7EE348FD}"/>
    <cellStyle name="20% - uthevingsfarge 4 49 2 2 2" xfId="8208" xr:uid="{967EEC2E-E02F-46D3-A306-4DC7D49F37D7}"/>
    <cellStyle name="20% - uthevingsfarge 4 49 2 3" xfId="10393" xr:uid="{24CF2C15-0DD5-4678-9D57-33BC86606137}"/>
    <cellStyle name="20% - uthevingsfarge 4 49 3" xfId="4854" xr:uid="{4C4703D2-E54E-4510-8186-4080C43AB9E6}"/>
    <cellStyle name="20% - uthevingsfarge 4 49 3 2" xfId="7507" xr:uid="{F35C2C47-8F40-46ED-BCA1-D3B0048CE927}"/>
    <cellStyle name="20% - uthevingsfarge 4 49 4" xfId="10527" xr:uid="{5EEDF396-880D-492B-B15C-DB6A9556B1C4}"/>
    <cellStyle name="20% - uthevingsfarge 4 5" xfId="880" xr:uid="{182C2636-1DE8-4B99-AF0D-A4AFAEC2BCB0}"/>
    <cellStyle name="20% - uthevingsfarge 4 5 2" xfId="881" xr:uid="{D1D6009C-23BE-4C53-BD52-B430AB3C46C0}"/>
    <cellStyle name="20% - uthevingsfarge 4 5 2 2" xfId="5576" xr:uid="{BC42AED4-8C42-4FAC-813C-8A6E825DF411}"/>
    <cellStyle name="20% - uthevingsfarge 4 5 2 2 2" xfId="8209" xr:uid="{ED011E1C-2107-47F7-A364-A7DD20FBB546}"/>
    <cellStyle name="20% - uthevingsfarge 4 5 2 3" xfId="10035" xr:uid="{121E8455-6112-4BE4-9D01-D4698CC0AB6B}"/>
    <cellStyle name="20% - uthevingsfarge 4 5 3" xfId="4855" xr:uid="{D71E8737-BA8C-4AD6-BAA9-1256B4BDCDEF}"/>
    <cellStyle name="20% - uthevingsfarge 4 5 3 2" xfId="7508" xr:uid="{7E5D10D7-6114-4800-9818-15CCB40B14DE}"/>
    <cellStyle name="20% - uthevingsfarge 4 5 4" xfId="9936" xr:uid="{D1F3ACA0-BE0D-45DC-8F7B-7B6090D990F8}"/>
    <cellStyle name="20% - uthevingsfarge 4 50" xfId="882" xr:uid="{491D9597-0099-4151-894A-9820D3D96B77}"/>
    <cellStyle name="20% - uthevingsfarge 4 50 2" xfId="883" xr:uid="{0F8D28D7-8752-4B55-888D-B7259503E9F5}"/>
    <cellStyle name="20% - uthevingsfarge 4 50 2 2" xfId="5577" xr:uid="{61405E6E-127E-4684-A79F-E982A3A8BD1A}"/>
    <cellStyle name="20% - uthevingsfarge 4 50 2 2 2" xfId="8210" xr:uid="{203D0140-D600-4029-AA1F-6C2DB766BC2F}"/>
    <cellStyle name="20% - uthevingsfarge 4 50 2 3" xfId="10392" xr:uid="{8513615E-6ADA-4134-9424-DF16B2388C1B}"/>
    <cellStyle name="20% - uthevingsfarge 4 50 3" xfId="4856" xr:uid="{7493A77B-4ACA-4430-8339-9FCB36922A88}"/>
    <cellStyle name="20% - uthevingsfarge 4 50 3 2" xfId="7509" xr:uid="{A92917BC-9308-4DDF-9A6D-B1653DE138DA}"/>
    <cellStyle name="20% - uthevingsfarge 4 50 4" xfId="10526" xr:uid="{B35B4A8E-3395-4764-B227-028474404F58}"/>
    <cellStyle name="20% - uthevingsfarge 4 51" xfId="884" xr:uid="{2DEF2203-F0E2-41C0-A008-DB1AC3B8E5EF}"/>
    <cellStyle name="20% - uthevingsfarge 4 51 2" xfId="885" xr:uid="{5F88EF0C-B03E-43EF-9585-7BCBF8A9D7FD}"/>
    <cellStyle name="20% - uthevingsfarge 4 51 2 2" xfId="5578" xr:uid="{49F1058C-33C8-43AE-A44C-D3D0D5F2D568}"/>
    <cellStyle name="20% - uthevingsfarge 4 51 2 2 2" xfId="8211" xr:uid="{5F3712A3-82C7-4364-809D-B49F617CDB3F}"/>
    <cellStyle name="20% - uthevingsfarge 4 51 2 3" xfId="9981" xr:uid="{0F154F08-B3EE-4420-A160-CDC11E11D42F}"/>
    <cellStyle name="20% - uthevingsfarge 4 51 3" xfId="4857" xr:uid="{8BFD68DA-2280-4858-8482-CE27DD082932}"/>
    <cellStyle name="20% - uthevingsfarge 4 51 3 2" xfId="7510" xr:uid="{51402059-1C00-4CD3-A669-B593BEE096FC}"/>
    <cellStyle name="20% - uthevingsfarge 4 51 4" xfId="9935" xr:uid="{D4A88ED2-909C-4948-A59C-A01810A7F2F7}"/>
    <cellStyle name="20% - uthevingsfarge 4 52" xfId="886" xr:uid="{30289EBC-AB9B-4A72-8DDC-E258CC78FA8C}"/>
    <cellStyle name="20% - uthevingsfarge 4 52 2" xfId="887" xr:uid="{D3BC4888-BAAF-4F6D-A943-1A5563AFC199}"/>
    <cellStyle name="20% - uthevingsfarge 4 52 2 2" xfId="5579" xr:uid="{43AB8C11-065B-4200-A55B-8468517D1BBD}"/>
    <cellStyle name="20% - uthevingsfarge 4 52 2 2 2" xfId="8212" xr:uid="{5F153CEB-D3E8-4747-B51C-A8CD246A94B6}"/>
    <cellStyle name="20% - uthevingsfarge 4 52 2 3" xfId="10391" xr:uid="{92A3FA49-E47F-4BBF-811F-70F9695D2DAF}"/>
    <cellStyle name="20% - uthevingsfarge 4 52 3" xfId="4858" xr:uid="{B71A910D-1E24-4239-9211-668E20E9FAF5}"/>
    <cellStyle name="20% - uthevingsfarge 4 52 3 2" xfId="7511" xr:uid="{30EAAAD7-6935-4BE0-81B0-75696717878E}"/>
    <cellStyle name="20% - uthevingsfarge 4 52 4" xfId="10525" xr:uid="{84AD1BD1-CE89-4944-8832-28D310DFFE62}"/>
    <cellStyle name="20% - uthevingsfarge 4 53" xfId="888" xr:uid="{1E0B46B3-7613-4DA7-849F-5085811A07C6}"/>
    <cellStyle name="20% - uthevingsfarge 4 53 2" xfId="889" xr:uid="{3E69FB5F-3F84-413B-8DA5-DDBD943E2C79}"/>
    <cellStyle name="20% - uthevingsfarge 4 53 2 2" xfId="5580" xr:uid="{726BC3AD-4A6C-474C-BFD2-FABFB56C0984}"/>
    <cellStyle name="20% - uthevingsfarge 4 53 2 2 2" xfId="8213" xr:uid="{906B7953-1D5C-4F23-9D20-F225DEC23540}"/>
    <cellStyle name="20% - uthevingsfarge 4 53 2 3" xfId="10034" xr:uid="{A74BB835-25F3-4569-AFAF-0EBE626475A9}"/>
    <cellStyle name="20% - uthevingsfarge 4 53 3" xfId="4859" xr:uid="{9AB3466B-9D57-49FE-8C22-A9CA4DAA373B}"/>
    <cellStyle name="20% - uthevingsfarge 4 53 3 2" xfId="7512" xr:uid="{9DFA1A54-0629-4809-8071-91969AF09AAC}"/>
    <cellStyle name="20% - uthevingsfarge 4 53 4" xfId="9934" xr:uid="{D86D1D00-8BDD-48DB-97C7-54B4D7D46563}"/>
    <cellStyle name="20% - uthevingsfarge 4 54" xfId="890" xr:uid="{DF9613E1-8919-4500-AA6B-C238A25D7C74}"/>
    <cellStyle name="20% - uthevingsfarge 4 54 2" xfId="891" xr:uid="{40575ADA-81B6-4F89-9220-689C925ABADC}"/>
    <cellStyle name="20% - uthevingsfarge 4 54 2 2" xfId="5581" xr:uid="{99F86FEE-BF04-4DF7-8BC6-6F891ADCD75A}"/>
    <cellStyle name="20% - uthevingsfarge 4 54 2 2 2" xfId="8214" xr:uid="{C36BA918-8779-4C1C-B4C8-6B740C3A0121}"/>
    <cellStyle name="20% - uthevingsfarge 4 54 2 3" xfId="10390" xr:uid="{7EBC43C8-B2F6-48B8-9C6B-01AA2CB03C82}"/>
    <cellStyle name="20% - uthevingsfarge 4 54 3" xfId="4860" xr:uid="{71608006-A500-4778-A0FA-18E87193B279}"/>
    <cellStyle name="20% - uthevingsfarge 4 54 3 2" xfId="7513" xr:uid="{AB9CE764-B5F2-47A6-A268-15956BEED4FE}"/>
    <cellStyle name="20% - uthevingsfarge 4 54 4" xfId="10524" xr:uid="{98048731-C5C7-4AB7-871A-53A02E67474C}"/>
    <cellStyle name="20% - uthevingsfarge 4 55" xfId="892" xr:uid="{95BDF3F4-8E5E-4CE4-A504-3A165F2214BB}"/>
    <cellStyle name="20% - uthevingsfarge 4 55 2" xfId="893" xr:uid="{ECC4418C-6B4F-48F4-B777-C20E0409FBC6}"/>
    <cellStyle name="20% - uthevingsfarge 4 55 2 2" xfId="5582" xr:uid="{989D6070-FABD-4826-9093-24D8B36B8694}"/>
    <cellStyle name="20% - uthevingsfarge 4 55 2 2 2" xfId="8215" xr:uid="{C099D820-9D04-48E5-A20A-E476D7C63F32}"/>
    <cellStyle name="20% - uthevingsfarge 4 55 2 3" xfId="10058" xr:uid="{AD26BDF1-1FF8-4723-81F9-E18C3CBF10F1}"/>
    <cellStyle name="20% - uthevingsfarge 4 55 3" xfId="4861" xr:uid="{459D561C-EE69-4EE9-A7C6-27A946180565}"/>
    <cellStyle name="20% - uthevingsfarge 4 55 3 2" xfId="7514" xr:uid="{7D4DF8B4-BE62-4019-B87D-B31110EF58B5}"/>
    <cellStyle name="20% - uthevingsfarge 4 55 4" xfId="9933" xr:uid="{E67371AF-BDA7-4FE0-B026-0C22A4482983}"/>
    <cellStyle name="20% - uthevingsfarge 4 56" xfId="894" xr:uid="{92C983DF-74DB-4017-93EE-8A1F00D68AB0}"/>
    <cellStyle name="20% - uthevingsfarge 4 56 2" xfId="895" xr:uid="{85F45D99-6DAE-4B16-84A7-F75CCC08C1E3}"/>
    <cellStyle name="20% - uthevingsfarge 4 56 2 2" xfId="5583" xr:uid="{D57C26F5-B078-405D-8773-C45ADA66AB24}"/>
    <cellStyle name="20% - uthevingsfarge 4 56 2 2 2" xfId="8216" xr:uid="{006CE66D-3978-49FD-89BE-68F8209D1364}"/>
    <cellStyle name="20% - uthevingsfarge 4 56 2 3" xfId="10389" xr:uid="{47E229E7-E1DE-4FCD-B383-431410379D11}"/>
    <cellStyle name="20% - uthevingsfarge 4 56 3" xfId="4862" xr:uid="{DEF78D73-A103-4DD0-81C2-C3F4F3F0C8F4}"/>
    <cellStyle name="20% - uthevingsfarge 4 56 3 2" xfId="7515" xr:uid="{D4E8FD5B-D4AF-46AF-B8A0-39DEFA0E45D8}"/>
    <cellStyle name="20% - uthevingsfarge 4 56 4" xfId="10523" xr:uid="{48712F2E-4845-475F-A7F4-184744647224}"/>
    <cellStyle name="20% - uthevingsfarge 4 57" xfId="896" xr:uid="{386C81CF-ADF3-4766-AAF8-4375FD66C57F}"/>
    <cellStyle name="20% - uthevingsfarge 4 57 2" xfId="897" xr:uid="{C936A672-235F-4CA9-9D83-F85E5F87CCFC}"/>
    <cellStyle name="20% - uthevingsfarge 4 57 2 2" xfId="5584" xr:uid="{4446D15C-81E2-425C-8497-0F404DCC8DE1}"/>
    <cellStyle name="20% - uthevingsfarge 4 57 2 2 2" xfId="8217" xr:uid="{230A721B-89F5-4CFF-928B-C64949569207}"/>
    <cellStyle name="20% - uthevingsfarge 4 57 2 3" xfId="10059" xr:uid="{BF07233C-9F73-47FB-AB37-299195E402EF}"/>
    <cellStyle name="20% - uthevingsfarge 4 57 3" xfId="4863" xr:uid="{5766DB60-97AC-4542-BC15-304CDFF49D28}"/>
    <cellStyle name="20% - uthevingsfarge 4 57 3 2" xfId="7516" xr:uid="{0E4B2174-44E6-4703-AB64-F12020A7D62B}"/>
    <cellStyle name="20% - uthevingsfarge 4 57 4" xfId="9932" xr:uid="{25C4297F-E03C-4A14-AC55-9ACE6098ABC8}"/>
    <cellStyle name="20% - uthevingsfarge 4 58" xfId="898" xr:uid="{F07A07CB-16D9-4E81-81A3-FC594B1535CE}"/>
    <cellStyle name="20% - uthevingsfarge 4 58 2" xfId="899" xr:uid="{417B40FA-CB9D-49BA-ACB8-141CEAD2618D}"/>
    <cellStyle name="20% - uthevingsfarge 4 58 2 2" xfId="5585" xr:uid="{D73EED5A-7DC1-4BEC-A3D5-8D99D31619F8}"/>
    <cellStyle name="20% - uthevingsfarge 4 58 2 2 2" xfId="8218" xr:uid="{B38C9DEB-AC40-4F0C-8413-9BE2BDA81CC8}"/>
    <cellStyle name="20% - uthevingsfarge 4 58 2 3" xfId="9690" xr:uid="{E3FD279C-FDE2-4A38-8960-E88B6A1F91D3}"/>
    <cellStyle name="20% - uthevingsfarge 4 58 3" xfId="4864" xr:uid="{B03435F8-DD42-48D2-915F-D33D7ABF92EB}"/>
    <cellStyle name="20% - uthevingsfarge 4 58 3 2" xfId="7517" xr:uid="{679C3B34-5019-4EE6-A93B-9BD4CD6D9419}"/>
    <cellStyle name="20% - uthevingsfarge 4 58 4" xfId="10082" xr:uid="{F830F8F7-C925-49DE-B8FB-89B452B88530}"/>
    <cellStyle name="20% - uthevingsfarge 4 59" xfId="900" xr:uid="{16C8CC25-53FA-4A57-ABCB-61563C8D2ADC}"/>
    <cellStyle name="20% - uthevingsfarge 4 59 2" xfId="901" xr:uid="{5BEF1391-E4FF-41F4-BC02-0A81117B069E}"/>
    <cellStyle name="20% - uthevingsfarge 4 59 2 2" xfId="5586" xr:uid="{C7100DD4-F0CF-40C3-8AEE-E3E35197304E}"/>
    <cellStyle name="20% - uthevingsfarge 4 59 2 2 2" xfId="8219" xr:uid="{2CF8E62C-200A-4C29-A55A-E2459194EA91}"/>
    <cellStyle name="20% - uthevingsfarge 4 59 2 3" xfId="9321" xr:uid="{E801E863-9F5F-4F1C-AE17-C54AD50EFBA7}"/>
    <cellStyle name="20% - uthevingsfarge 4 59 3" xfId="4865" xr:uid="{3FC87B3B-0242-46DF-8ADE-4038B355096D}"/>
    <cellStyle name="20% - uthevingsfarge 4 59 3 2" xfId="7518" xr:uid="{780E8F5C-7218-425C-BA0C-D0B4E6123A7E}"/>
    <cellStyle name="20% - uthevingsfarge 4 59 4" xfId="10829" xr:uid="{E923ED7E-2B00-45C0-811C-6F05D4C884A3}"/>
    <cellStyle name="20% - uthevingsfarge 4 6" xfId="902" xr:uid="{C4FFC5E7-64FB-4092-992C-35FABA4F49DD}"/>
    <cellStyle name="20% - uthevingsfarge 4 6 2" xfId="903" xr:uid="{DBB71C68-ACBD-45CB-BDEB-9A29BF877D03}"/>
    <cellStyle name="20% - uthevingsfarge 4 6 2 2" xfId="5587" xr:uid="{7D0C7603-E101-402F-9FA1-F5002A49861B}"/>
    <cellStyle name="20% - uthevingsfarge 4 6 2 2 2" xfId="8220" xr:uid="{93EA9610-7F63-4594-918C-FEA4D7318C11}"/>
    <cellStyle name="20% - uthevingsfarge 4 6 2 3" xfId="9320" xr:uid="{67CFD6CB-7B31-4FD9-8D15-5E3B9A61A7BC}"/>
    <cellStyle name="20% - uthevingsfarge 4 6 3" xfId="4866" xr:uid="{C1B18A0A-E938-4238-8167-1CD1E690CF20}"/>
    <cellStyle name="20% - uthevingsfarge 4 6 3 2" xfId="7519" xr:uid="{9E190F46-0927-42C4-B29F-B4ADACD436AC}"/>
    <cellStyle name="20% - uthevingsfarge 4 6 4" xfId="10824" xr:uid="{E9C26377-F61A-47F6-99AF-BA4B8C4F6944}"/>
    <cellStyle name="20% - uthevingsfarge 4 60" xfId="904" xr:uid="{6D0BC0F0-65D1-4506-96AE-FB45017AD47E}"/>
    <cellStyle name="20% - uthevingsfarge 4 60 2" xfId="905" xr:uid="{3B551D1B-456A-4253-9551-18133AA30AB6}"/>
    <cellStyle name="20% - uthevingsfarge 4 60 3" xfId="10081" xr:uid="{7A135C0E-27FB-4D7F-B8A5-0B11B801AA38}"/>
    <cellStyle name="20% - uthevingsfarge 4 61" xfId="906" xr:uid="{558F577B-1BE0-4B47-BE1F-5674FC396D3F}"/>
    <cellStyle name="20% - uthevingsfarge 4 61 2" xfId="907" xr:uid="{93DDEF42-6F67-4BB1-85DA-4CD607E83EF8}"/>
    <cellStyle name="20% - uthevingsfarge 4 62" xfId="908" xr:uid="{EFC675C1-0DCF-4112-BF7B-9A2BA8F67FE2}"/>
    <cellStyle name="20% - uthevingsfarge 4 62 2" xfId="909" xr:uid="{98423EB7-BA0D-4903-829A-18FF153492D9}"/>
    <cellStyle name="20% - uthevingsfarge 4 63" xfId="910" xr:uid="{D1B86BF7-0E4A-47B4-8AD4-36F4003D81BB}"/>
    <cellStyle name="20% - uthevingsfarge 4 63 2" xfId="911" xr:uid="{3F362907-9739-4A86-BE6C-4C60D399E617}"/>
    <cellStyle name="20% - uthevingsfarge 4 64" xfId="912" xr:uid="{5DF64D6D-FBBF-47CF-97C0-1549DA5C0A76}"/>
    <cellStyle name="20% - uthevingsfarge 4 64 2" xfId="913" xr:uid="{75D087DC-85C1-4653-B061-1F38D6393264}"/>
    <cellStyle name="20% - uthevingsfarge 4 65" xfId="914" xr:uid="{080D4719-B777-4025-BD8E-70A2B6AF4A4D}"/>
    <cellStyle name="20% - uthevingsfarge 4 65 2" xfId="915" xr:uid="{E912EB1A-50A2-4D54-BD66-F35896B40F3F}"/>
    <cellStyle name="20% - uthevingsfarge 4 66" xfId="916" xr:uid="{0F0A83EF-601E-441A-A452-B7969027310C}"/>
    <cellStyle name="20% - uthevingsfarge 4 66 2" xfId="917" xr:uid="{BB3D8EB1-F963-4F85-8EA1-9EE928E9D3D4}"/>
    <cellStyle name="20% - uthevingsfarge 4 67" xfId="918" xr:uid="{CF136F27-EE61-4E34-A7A3-E3378A170CEF}"/>
    <cellStyle name="20% - uthevingsfarge 4 67 2" xfId="919" xr:uid="{36B934FB-A6D5-4AC3-92BC-15CBD4E6F1F4}"/>
    <cellStyle name="20% - uthevingsfarge 4 68" xfId="920" xr:uid="{6A2893AE-CE34-4D81-B892-22AF68EB3355}"/>
    <cellStyle name="20% - uthevingsfarge 4 68 2" xfId="921" xr:uid="{503C9A51-0947-4165-8705-B624F5717E3C}"/>
    <cellStyle name="20% - uthevingsfarge 4 69" xfId="922" xr:uid="{BCF59A84-9929-4B9B-9A49-917FB7D1DDCC}"/>
    <cellStyle name="20% - uthevingsfarge 4 69 2" xfId="923" xr:uid="{8846DF1C-BA50-4972-98D3-761A1B0F3698}"/>
    <cellStyle name="20% - uthevingsfarge 4 7" xfId="924" xr:uid="{75613D99-E5E6-4B5B-A50E-E958560B1F63}"/>
    <cellStyle name="20% - uthevingsfarge 4 7 2" xfId="925" xr:uid="{E8478006-A921-48FF-8A44-E2677EDF7FD1}"/>
    <cellStyle name="20% - uthevingsfarge 4 7 2 2" xfId="5588" xr:uid="{3819E4D8-E9D3-4ABD-9782-819FEDE251F2}"/>
    <cellStyle name="20% - uthevingsfarge 4 7 2 2 2" xfId="8221" xr:uid="{E4C9FCD0-0573-4D9D-B5A3-EC8A8F2FA14C}"/>
    <cellStyle name="20% - uthevingsfarge 4 7 2 3" xfId="10080" xr:uid="{F54C82BD-462B-4149-B407-BCA07A3D1863}"/>
    <cellStyle name="20% - uthevingsfarge 4 7 3" xfId="4867" xr:uid="{F679A798-503E-4C65-8D61-85744244A860}"/>
    <cellStyle name="20% - uthevingsfarge 4 7 3 2" xfId="7520" xr:uid="{19417B81-C4A2-4975-B19B-FFB59AB987F2}"/>
    <cellStyle name="20% - uthevingsfarge 4 7 4" xfId="10079" xr:uid="{845DB525-F5FA-4543-B107-213396E7A3A1}"/>
    <cellStyle name="20% - uthevingsfarge 4 70" xfId="926" xr:uid="{2D6B566C-96F9-4559-9BE2-E5FCF39958F4}"/>
    <cellStyle name="20% - uthevingsfarge 4 70 2" xfId="927" xr:uid="{F42B9182-4C8D-4CB0-91AE-241B746967A4}"/>
    <cellStyle name="20% - uthevingsfarge 4 71" xfId="928" xr:uid="{A8EA8CE7-8335-4262-9459-69F9A7122304}"/>
    <cellStyle name="20% - uthevingsfarge 4 71 2" xfId="929" xr:uid="{ACF21131-9F99-4F4A-89B1-0B525C98F890}"/>
    <cellStyle name="20% - uthevingsfarge 4 72" xfId="930" xr:uid="{0315C9A8-E63A-4492-B4E2-EF1D7EDF64C9}"/>
    <cellStyle name="20% - uthevingsfarge 4 72 2" xfId="931" xr:uid="{2BC67571-2E18-4BA8-8046-2BED650952C9}"/>
    <cellStyle name="20% - uthevingsfarge 4 73" xfId="932" xr:uid="{D05AE8E1-6630-4986-9964-7E49DA44C9E2}"/>
    <cellStyle name="20% - uthevingsfarge 4 73 2" xfId="933" xr:uid="{84684B93-8E2B-44A9-B9FD-6159B6E7C86C}"/>
    <cellStyle name="20% - uthevingsfarge 4 74" xfId="934" xr:uid="{51C09919-9A77-4EDE-984C-E6B284596200}"/>
    <cellStyle name="20% - uthevingsfarge 4 74 2" xfId="935" xr:uid="{2EDA40D9-401F-40B1-A932-A90D6D98D9AB}"/>
    <cellStyle name="20% - uthevingsfarge 4 75" xfId="936" xr:uid="{AFBF48D2-0393-4D09-AE95-A4F5EEDF3D11}"/>
    <cellStyle name="20% - uthevingsfarge 4 75 2" xfId="937" xr:uid="{C8EECDF0-86B2-4F6A-BC9F-152A561DAA7A}"/>
    <cellStyle name="20% - uthevingsfarge 4 76" xfId="938" xr:uid="{40859758-6265-48EA-BDA4-36DDAAA5F383}"/>
    <cellStyle name="20% - uthevingsfarge 4 76 2" xfId="939" xr:uid="{AC04AB06-5A68-4F90-B953-100497138CB6}"/>
    <cellStyle name="20% - uthevingsfarge 4 77" xfId="940" xr:uid="{16D130FB-57AD-4B5F-B017-FA3178F4C493}"/>
    <cellStyle name="20% - uthevingsfarge 4 78" xfId="941" xr:uid="{AEFEBD53-6BDC-4DDF-B00B-367EBAC135C0}"/>
    <cellStyle name="20% - uthevingsfarge 4 79" xfId="942" xr:uid="{2CFF880B-3DA3-4FAC-997A-F76E12F80501}"/>
    <cellStyle name="20% - uthevingsfarge 4 8" xfId="943" xr:uid="{14D70DE2-8464-4D26-8E59-C222237847DC}"/>
    <cellStyle name="20% - uthevingsfarge 4 8 2" xfId="944" xr:uid="{78C4C5D9-8F44-48F5-962B-1A7318ACEB80}"/>
    <cellStyle name="20% - uthevingsfarge 4 8 2 2" xfId="5589" xr:uid="{31E044DC-8D10-4EFE-A882-C909481875C8}"/>
    <cellStyle name="20% - uthevingsfarge 4 8 2 2 2" xfId="8222" xr:uid="{4FC9D66D-D473-4E6C-BD34-ED9F1F26F76E}"/>
    <cellStyle name="20% - uthevingsfarge 4 8 2 3" xfId="10823" xr:uid="{2A37EAF1-9922-4BFD-ABCE-439D446DA1F6}"/>
    <cellStyle name="20% - uthevingsfarge 4 8 3" xfId="4868" xr:uid="{A6392061-656E-4263-B942-86272CF6DF94}"/>
    <cellStyle name="20% - uthevingsfarge 4 8 3 2" xfId="7521" xr:uid="{63897AC6-A324-4993-95D3-59549493474D}"/>
    <cellStyle name="20% - uthevingsfarge 4 8 4" xfId="9319" xr:uid="{EA040228-9DD3-454E-93B4-AD0816C2DB03}"/>
    <cellStyle name="20% - uthevingsfarge 4 80" xfId="945" xr:uid="{8CA5C413-3AFC-43E9-9848-FFA2F582FFEC}"/>
    <cellStyle name="20% - uthevingsfarge 4 81" xfId="946" xr:uid="{7E49B7FF-AE92-4CE7-A8E7-F09FBC626790}"/>
    <cellStyle name="20% - uthevingsfarge 4 82" xfId="947" xr:uid="{26ECACA7-C2D9-4E77-9A7E-D458345D6101}"/>
    <cellStyle name="20% - uthevingsfarge 4 83" xfId="948" xr:uid="{FB88BE65-60AE-4CD9-BE87-04238A001287}"/>
    <cellStyle name="20% - uthevingsfarge 4 84" xfId="949" xr:uid="{5F63F5B6-C303-4E00-8205-CE795629158D}"/>
    <cellStyle name="20% - uthevingsfarge 4 85" xfId="950" xr:uid="{3B8B81EB-C5BF-4B81-ABFB-F409061C9A85}"/>
    <cellStyle name="20% - uthevingsfarge 4 86" xfId="951" xr:uid="{0E1A6AA6-E70C-461F-A1B4-059DCEE86542}"/>
    <cellStyle name="20% - uthevingsfarge 4 87" xfId="952" xr:uid="{7735F535-B34A-424A-9569-723AAF4A4CA9}"/>
    <cellStyle name="20% - uthevingsfarge 4 88" xfId="953" xr:uid="{FD76B1A5-94AA-45E9-9728-5D08CEF8CAC4}"/>
    <cellStyle name="20% - uthevingsfarge 4 89" xfId="954" xr:uid="{611A2689-88C9-4211-8365-2E258BA90BC3}"/>
    <cellStyle name="20% - uthevingsfarge 4 9" xfId="955" xr:uid="{2C512156-9887-4995-913C-41D6C85F1314}"/>
    <cellStyle name="20% - uthevingsfarge 4 9 2" xfId="956" xr:uid="{C3A76981-36C3-4B9A-9A62-8DC153A677B5}"/>
    <cellStyle name="20% - uthevingsfarge 4 9 2 2" xfId="5590" xr:uid="{6A95565C-5466-4311-BE5D-39CA105EE5B3}"/>
    <cellStyle name="20% - uthevingsfarge 4 9 2 2 2" xfId="8223" xr:uid="{82E28920-589B-4AE9-8F9A-40C9A71A4E8B}"/>
    <cellStyle name="20% - uthevingsfarge 4 9 2 3" xfId="10078" xr:uid="{1AE7054A-7A3F-4086-8538-E52A94B9EFA4}"/>
    <cellStyle name="20% - uthevingsfarge 4 9 3" xfId="4869" xr:uid="{8C4291A7-BB13-4511-BDBA-58B8755DC0D2}"/>
    <cellStyle name="20% - uthevingsfarge 4 9 3 2" xfId="7522" xr:uid="{BF6108C4-9D54-4F51-BD2C-8D2F38D2D544}"/>
    <cellStyle name="20% - uthevingsfarge 4 9 4" xfId="10090" xr:uid="{BE20EF94-72E2-4765-A012-ADB763B4A9A0}"/>
    <cellStyle name="20% - uthevingsfarge 4 90" xfId="957" xr:uid="{48CB65E1-65CB-4FEF-B25F-461F803A4C19}"/>
    <cellStyle name="20% - uthevingsfarge 4 90 2" xfId="2910" xr:uid="{168CA048-86C4-4E97-9666-A6E6A0FBDAEF}"/>
    <cellStyle name="20% - uthevingsfarge 4 90 2 2" xfId="3270" xr:uid="{E05CD0B6-4ACC-4AB2-A8E6-D5F8261AB57E}"/>
    <cellStyle name="20% - uthevingsfarge 4 90 2 2 2" xfId="6850" xr:uid="{A46CBEEE-D465-4142-BA29-42A5A825E4C6}"/>
    <cellStyle name="20% - uthevingsfarge 4 90 2 3" xfId="3863" xr:uid="{B450F7D3-D9C2-491E-B756-09FCB0EA376B}"/>
    <cellStyle name="20% - uthevingsfarge 4 90 2 4" xfId="6478" xr:uid="{BFF4678B-915E-49BA-8278-C8FDB6402B0E}"/>
    <cellStyle name="20% - uthevingsfarge 4 90 2 5" xfId="8850" xr:uid="{FA81BAED-BB1B-4043-9FE2-D47B7BDAB596}"/>
    <cellStyle name="20% - uthevingsfarge 4 90 3" xfId="3269" xr:uid="{76242964-D5A9-4D4D-ACDD-B8D8CCBBB14E}"/>
    <cellStyle name="20% - uthevingsfarge 4 90 3 2" xfId="6849" xr:uid="{FBCF986E-83F0-4D40-AD4A-CE29FA940C4C}"/>
    <cellStyle name="20% - uthevingsfarge 4 90 4" xfId="4050" xr:uid="{54C206FB-4BE7-4C7B-86B6-137BC602D3E9}"/>
    <cellStyle name="20% - uthevingsfarge 4 90 5" xfId="6193" xr:uid="{F2ACE17A-832F-4211-930B-53D8FCE91C1F}"/>
    <cellStyle name="20% - uthevingsfarge 4 90 6" xfId="8849" xr:uid="{FE4661B9-548F-431D-AEE5-A572AE52F167}"/>
    <cellStyle name="20% - uthevingsfarge 4 91" xfId="958" xr:uid="{60017155-304C-48BE-B125-D17C31218988}"/>
    <cellStyle name="20% - uthevingsfarge 4 91 2" xfId="2911" xr:uid="{46650B32-B73A-4ADC-8D98-DC8A2614EFB0}"/>
    <cellStyle name="20% - uthevingsfarge 4 91 2 2" xfId="3272" xr:uid="{D8B8B3B1-1FDA-458F-87ED-19B2E38C2107}"/>
    <cellStyle name="20% - uthevingsfarge 4 91 2 2 2" xfId="6852" xr:uid="{03B5F307-D934-4B8E-8C6C-F46EC45714A0}"/>
    <cellStyle name="20% - uthevingsfarge 4 91 2 3" xfId="4065" xr:uid="{9A3F7804-C992-42E8-9824-FE523FEF6165}"/>
    <cellStyle name="20% - uthevingsfarge 4 91 2 4" xfId="6479" xr:uid="{3D68F4CD-F1C0-4D05-A348-958B0860D00E}"/>
    <cellStyle name="20% - uthevingsfarge 4 91 2 5" xfId="8852" xr:uid="{8F9606A1-C71A-407F-8830-1A74E3168000}"/>
    <cellStyle name="20% - uthevingsfarge 4 91 3" xfId="3271" xr:uid="{358A711B-BB4D-4DDE-A913-F00B1970151B}"/>
    <cellStyle name="20% - uthevingsfarge 4 91 3 2" xfId="6851" xr:uid="{D14FA68D-04A5-4B16-ACC7-F32FC4485604}"/>
    <cellStyle name="20% - uthevingsfarge 4 91 4" xfId="3999" xr:uid="{2484F012-BE16-4AC6-B5D7-91C134A6BC87}"/>
    <cellStyle name="20% - uthevingsfarge 4 91 5" xfId="6194" xr:uid="{9A07A234-41B4-4FAF-819A-C4B9446F5CD1}"/>
    <cellStyle name="20% - uthevingsfarge 4 91 6" xfId="8851" xr:uid="{1D24A2D9-7B70-4F0F-AABC-662EB1B78198}"/>
    <cellStyle name="20% - uthevingsfarge 4 92" xfId="959" xr:uid="{D5F101AC-9392-4AF9-B266-F587EA8CDD6F}"/>
    <cellStyle name="20% - uthevingsfarge 4 92 2" xfId="2912" xr:uid="{D9353D9D-AD14-47DB-B315-197D3383F5FE}"/>
    <cellStyle name="20% - uthevingsfarge 4 92 2 2" xfId="3274" xr:uid="{302E541A-E267-4CD6-B652-C1CEC8286FA1}"/>
    <cellStyle name="20% - uthevingsfarge 4 92 2 2 2" xfId="6854" xr:uid="{B08B3B1F-D112-46B4-B46C-CD2C0F8DE854}"/>
    <cellStyle name="20% - uthevingsfarge 4 92 2 3" xfId="4160" xr:uid="{07A8C4B8-30A9-478C-BC71-4904113D84A9}"/>
    <cellStyle name="20% - uthevingsfarge 4 92 2 4" xfId="6480" xr:uid="{2C82DBFE-E4B5-4565-B627-382827BD869F}"/>
    <cellStyle name="20% - uthevingsfarge 4 92 2 5" xfId="8854" xr:uid="{1C05B7AB-557A-495F-AEE3-4ED30C8C4FDD}"/>
    <cellStyle name="20% - uthevingsfarge 4 92 3" xfId="3273" xr:uid="{0D7F7DD7-F0DD-4696-B1C7-31669D51EFBF}"/>
    <cellStyle name="20% - uthevingsfarge 4 92 3 2" xfId="6853" xr:uid="{05B6B47E-7862-4CD4-93FA-1FC93318EA98}"/>
    <cellStyle name="20% - uthevingsfarge 4 92 4" xfId="3776" xr:uid="{3E25DA0C-BEAE-4B83-AF5F-FC51054F1BCE}"/>
    <cellStyle name="20% - uthevingsfarge 4 92 5" xfId="6195" xr:uid="{CD92F2DF-0E0F-4F6C-80B7-991A752231B0}"/>
    <cellStyle name="20% - uthevingsfarge 4 92 6" xfId="8853" xr:uid="{55BA81F1-E5C8-4234-9306-CB3FC2505989}"/>
    <cellStyle name="20% - uthevingsfarge 4 93" xfId="960" xr:uid="{2C559DB4-548E-4E80-B43F-EDF4F27A944A}"/>
    <cellStyle name="20% - uthevingsfarge 4 93 2" xfId="2913" xr:uid="{6A49B3D1-37F2-4F50-AB13-77D75F6A64CF}"/>
    <cellStyle name="20% - uthevingsfarge 4 93 2 2" xfId="3276" xr:uid="{2DB80663-EEAE-4D61-814D-72C0CE3D411C}"/>
    <cellStyle name="20% - uthevingsfarge 4 93 2 2 2" xfId="6856" xr:uid="{AB13A232-BDD3-4F4F-A1C2-B9FD3E214B6A}"/>
    <cellStyle name="20% - uthevingsfarge 4 93 2 3" xfId="4019" xr:uid="{A904C1CC-F917-4FAB-ACF9-A7DDF0297CD6}"/>
    <cellStyle name="20% - uthevingsfarge 4 93 2 4" xfId="6481" xr:uid="{ACF7F65D-F829-480B-9DB1-F858A1B314D8}"/>
    <cellStyle name="20% - uthevingsfarge 4 93 2 5" xfId="8856" xr:uid="{4C585ABB-A1E0-42F5-A491-8BE3301E4B2A}"/>
    <cellStyle name="20% - uthevingsfarge 4 93 3" xfId="3275" xr:uid="{B2EBF49F-BF04-42BA-8C93-A7BD0647E5F4}"/>
    <cellStyle name="20% - uthevingsfarge 4 93 3 2" xfId="6855" xr:uid="{A97DF7B5-A243-4737-9D84-72E2978B73EE}"/>
    <cellStyle name="20% - uthevingsfarge 4 93 4" xfId="4093" xr:uid="{4DF36039-2BBA-4660-AFA2-681C6D46D2AF}"/>
    <cellStyle name="20% - uthevingsfarge 4 93 5" xfId="6196" xr:uid="{B8A54F1F-77DA-47D4-BA8D-AAB7B7196AF4}"/>
    <cellStyle name="20% - uthevingsfarge 4 93 6" xfId="8855" xr:uid="{99927F75-A3A7-40EB-AC80-A7A71035D5FD}"/>
    <cellStyle name="20% - uthevingsfarge 4 94" xfId="961" xr:uid="{C8A40F79-6058-4850-9001-ECD709E756B5}"/>
    <cellStyle name="20% - uthevingsfarge 4 94 2" xfId="2914" xr:uid="{9849ABBE-7195-445C-97CA-B4190BB9F521}"/>
    <cellStyle name="20% - uthevingsfarge 4 94 2 2" xfId="3278" xr:uid="{19A428A5-0ABC-47ED-ACE8-10790CC30E7B}"/>
    <cellStyle name="20% - uthevingsfarge 4 94 2 2 2" xfId="6858" xr:uid="{3B35E228-3D83-4E48-BC40-C540366A2B31}"/>
    <cellStyle name="20% - uthevingsfarge 4 94 2 3" xfId="3862" xr:uid="{814865D1-CCDF-44AC-BAA6-F7345CA82CE4}"/>
    <cellStyle name="20% - uthevingsfarge 4 94 2 4" xfId="6482" xr:uid="{8615EF93-E78D-405A-93D0-3CB03950586F}"/>
    <cellStyle name="20% - uthevingsfarge 4 94 2 5" xfId="8858" xr:uid="{ED8D6812-8956-4672-B815-EAA445838794}"/>
    <cellStyle name="20% - uthevingsfarge 4 94 3" xfId="3277" xr:uid="{4AC54B65-7702-4452-9090-2C19FE370FC6}"/>
    <cellStyle name="20% - uthevingsfarge 4 94 3 2" xfId="6857" xr:uid="{3FAD2A91-0C9C-44A2-B933-365643D12301}"/>
    <cellStyle name="20% - uthevingsfarge 4 94 4" xfId="4049" xr:uid="{DD91C04E-6311-4071-AE9A-7B4F83DD0D77}"/>
    <cellStyle name="20% - uthevingsfarge 4 94 5" xfId="6197" xr:uid="{360AED5E-261C-4FF0-9485-21E506EB0EF6}"/>
    <cellStyle name="20% - uthevingsfarge 4 94 6" xfId="8857" xr:uid="{23FAB204-1C59-4198-99AF-12F8BFCF12D4}"/>
    <cellStyle name="20% - uthevingsfarge 4 95" xfId="962" xr:uid="{84810D48-7292-445A-9B2C-76B057F978BF}"/>
    <cellStyle name="20% - uthevingsfarge 4 95 2" xfId="2915" xr:uid="{4900B0FE-AA1E-4409-9046-B0E2FB291D6F}"/>
    <cellStyle name="20% - uthevingsfarge 4 95 2 2" xfId="3280" xr:uid="{F1D9F14E-3AAA-4A02-86DF-7FD0A0E5CC77}"/>
    <cellStyle name="20% - uthevingsfarge 4 95 2 2 2" xfId="6860" xr:uid="{AB4293BF-E8B8-4807-BEFF-C8B7CC8112DF}"/>
    <cellStyle name="20% - uthevingsfarge 4 95 2 3" xfId="3754" xr:uid="{68D048CA-7C1B-4260-A4C4-CACE9B5EA55E}"/>
    <cellStyle name="20% - uthevingsfarge 4 95 2 4" xfId="6483" xr:uid="{5CDC2440-62F3-4390-B06E-501CFDA72AD9}"/>
    <cellStyle name="20% - uthevingsfarge 4 95 2 5" xfId="8860" xr:uid="{4F7B001B-6164-44F3-A6A6-FD0E5A4AFF6D}"/>
    <cellStyle name="20% - uthevingsfarge 4 95 3" xfId="3279" xr:uid="{7545ED0A-F7F9-4EDF-898E-51BCA3CDCA33}"/>
    <cellStyle name="20% - uthevingsfarge 4 95 3 2" xfId="6859" xr:uid="{BCD0B039-15F0-4960-8379-A931F7DF8CD9}"/>
    <cellStyle name="20% - uthevingsfarge 4 95 4" xfId="4238" xr:uid="{832475EC-45EF-4F8E-9A66-022B2FC9BE6B}"/>
    <cellStyle name="20% - uthevingsfarge 4 95 5" xfId="6198" xr:uid="{21046914-A6D3-4E73-9C3F-81AB26023373}"/>
    <cellStyle name="20% - uthevingsfarge 4 95 6" xfId="8859" xr:uid="{AF3E5093-1279-4421-96CB-82A0891B277F}"/>
    <cellStyle name="20% - uthevingsfarge 4 96" xfId="963" xr:uid="{86D4CF40-0306-46D4-AC83-FDB4C0C5AA7B}"/>
    <cellStyle name="20% - uthevingsfarge 4 96 2" xfId="2916" xr:uid="{5D553319-3315-4E16-ADFD-67539558250D}"/>
    <cellStyle name="20% - uthevingsfarge 4 96 2 2" xfId="3282" xr:uid="{84F0CF3F-4712-48C5-80D2-CE8AC69CA6AF}"/>
    <cellStyle name="20% - uthevingsfarge 4 96 2 2 2" xfId="6862" xr:uid="{52E5DA3E-6B37-4EE1-96A0-1F0645393BDB}"/>
    <cellStyle name="20% - uthevingsfarge 4 96 2 3" xfId="4168" xr:uid="{7B940F00-5AE6-4025-8CC1-F06EEA37D630}"/>
    <cellStyle name="20% - uthevingsfarge 4 96 2 4" xfId="6484" xr:uid="{E90C0577-33F2-4D6C-A378-2852AB72E6B4}"/>
    <cellStyle name="20% - uthevingsfarge 4 96 2 5" xfId="8862" xr:uid="{420D5A8A-6ECE-47D1-9339-69F75CD68470}"/>
    <cellStyle name="20% - uthevingsfarge 4 96 3" xfId="3281" xr:uid="{311A2A93-2AFF-43B1-8099-2049ED6C6E27}"/>
    <cellStyle name="20% - uthevingsfarge 4 96 3 2" xfId="6861" xr:uid="{5E3B0582-DAEC-47C1-9897-45BB82561B5A}"/>
    <cellStyle name="20% - uthevingsfarge 4 96 4" xfId="4239" xr:uid="{35CAB16F-97A9-45B6-B96C-586CFD047C4F}"/>
    <cellStyle name="20% - uthevingsfarge 4 96 5" xfId="6199" xr:uid="{A1EB8606-C75C-4C04-B11F-3A0FD1C58D86}"/>
    <cellStyle name="20% - uthevingsfarge 4 96 6" xfId="8861" xr:uid="{81D42E31-FF36-4F74-BA3E-1E13CA42A858}"/>
    <cellStyle name="20% - uthevingsfarge 4 97" xfId="964" xr:uid="{8E0FD64B-4DEC-4E61-ABDC-30101E041AD9}"/>
    <cellStyle name="20% - uthevingsfarge 4 97 2" xfId="2917" xr:uid="{15682B5F-6EC4-4215-A840-178DBF048941}"/>
    <cellStyle name="20% - uthevingsfarge 4 97 2 2" xfId="3284" xr:uid="{7E66AE96-DA66-4B9C-9228-C9CC0F4D3A8B}"/>
    <cellStyle name="20% - uthevingsfarge 4 97 2 2 2" xfId="6864" xr:uid="{D36B42D2-A393-49FD-AAFA-6549EA9282AE}"/>
    <cellStyle name="20% - uthevingsfarge 4 97 2 3" xfId="4167" xr:uid="{28E26E2C-49D1-4A9B-8A42-D2A08451A7CD}"/>
    <cellStyle name="20% - uthevingsfarge 4 97 2 4" xfId="6485" xr:uid="{9DEB2992-9C0B-47C3-9373-1CB3FB9E653F}"/>
    <cellStyle name="20% - uthevingsfarge 4 97 2 5" xfId="8864" xr:uid="{2618A65F-B2EF-4763-9AFB-69CE4596F325}"/>
    <cellStyle name="20% - uthevingsfarge 4 97 3" xfId="3283" xr:uid="{1611CD12-DA6F-4A22-A5FF-C74E86DF49BB}"/>
    <cellStyle name="20% - uthevingsfarge 4 97 3 2" xfId="6863" xr:uid="{4B9CEB00-6492-4AD8-A8F0-FD6C97877320}"/>
    <cellStyle name="20% - uthevingsfarge 4 97 4" xfId="4147" xr:uid="{259F679A-0665-4875-B1BC-166BA353280C}"/>
    <cellStyle name="20% - uthevingsfarge 4 97 5" xfId="6200" xr:uid="{A6E99DBB-1DF0-4C80-95AB-588691ACB55F}"/>
    <cellStyle name="20% - uthevingsfarge 4 97 6" xfId="8863" xr:uid="{F0DBE25A-9FEC-4820-8F54-F3B6BBB04667}"/>
    <cellStyle name="20% - uthevingsfarge 4 98" xfId="965" xr:uid="{5ACC1596-0EAE-4964-9B1B-33A12A86431D}"/>
    <cellStyle name="20% - uthevingsfarge 4 98 2" xfId="2918" xr:uid="{2DBFC1AD-8F0A-4E9C-BC87-3A9199BB6374}"/>
    <cellStyle name="20% - uthevingsfarge 4 98 2 2" xfId="3286" xr:uid="{4060E9AE-F835-4E97-8683-C034808FACC0}"/>
    <cellStyle name="20% - uthevingsfarge 4 98 2 2 2" xfId="6866" xr:uid="{E9C0C7E6-06C8-47C5-B7F6-3B3E8C04AAD8}"/>
    <cellStyle name="20% - uthevingsfarge 4 98 2 3" xfId="3787" xr:uid="{8E0B518A-A3E1-4510-AF8D-1FB3D47E12CC}"/>
    <cellStyle name="20% - uthevingsfarge 4 98 2 4" xfId="6486" xr:uid="{41991E3E-C86D-46B6-B512-D6E23CAD7E04}"/>
    <cellStyle name="20% - uthevingsfarge 4 98 2 5" xfId="8866" xr:uid="{19A0E300-49D0-4481-871D-98B3DD230B14}"/>
    <cellStyle name="20% - uthevingsfarge 4 98 3" xfId="3285" xr:uid="{D0AB86AC-6435-417A-9570-EBF1ECD56101}"/>
    <cellStyle name="20% - uthevingsfarge 4 98 3 2" xfId="6865" xr:uid="{3896780A-19E3-4B79-A542-67EFA423CF11}"/>
    <cellStyle name="20% - uthevingsfarge 4 98 4" xfId="4104" xr:uid="{4C410746-9689-41D1-A8BE-30A4842EBB58}"/>
    <cellStyle name="20% - uthevingsfarge 4 98 5" xfId="6201" xr:uid="{E742D933-567A-41B2-91EC-46066025B707}"/>
    <cellStyle name="20% - uthevingsfarge 4 98 6" xfId="8865" xr:uid="{D8C46036-5BCC-479F-A104-7B169B994580}"/>
    <cellStyle name="20% - uthevingsfarge 4 99" xfId="966" xr:uid="{77BEF45B-9B93-4657-B1AE-0632F9893FC6}"/>
    <cellStyle name="20% - uthevingsfarge 4 99 2" xfId="2919" xr:uid="{4F8E8BD0-D104-4415-90C8-C6CBC90686FF}"/>
    <cellStyle name="20% - uthevingsfarge 4 99 2 2" xfId="3288" xr:uid="{9F407859-8EC9-4BAE-979A-9CE72FD15D5D}"/>
    <cellStyle name="20% - uthevingsfarge 4 99 2 2 2" xfId="6868" xr:uid="{118B8EED-A6CB-4280-A9DA-D7F8B2EC0F37}"/>
    <cellStyle name="20% - uthevingsfarge 4 99 2 3" xfId="3781" xr:uid="{C5391599-CF0D-4C7C-84CB-33E1AD2AA775}"/>
    <cellStyle name="20% - uthevingsfarge 4 99 2 4" xfId="6487" xr:uid="{705BE588-D975-438B-8700-8623234577E5}"/>
    <cellStyle name="20% - uthevingsfarge 4 99 2 5" xfId="8868" xr:uid="{F319AC84-A68B-4BFB-8037-A5F8538298CC}"/>
    <cellStyle name="20% - uthevingsfarge 4 99 3" xfId="3287" xr:uid="{DA69ED5E-0D59-46A1-9F9E-BFE66B676465}"/>
    <cellStyle name="20% - uthevingsfarge 4 99 3 2" xfId="6867" xr:uid="{776C74D5-4E26-487D-B34F-23A673DBF1EB}"/>
    <cellStyle name="20% - uthevingsfarge 4 99 4" xfId="4117" xr:uid="{E5C4FFDE-E6E0-41BC-9841-B0D9D009AE67}"/>
    <cellStyle name="20% - uthevingsfarge 4 99 5" xfId="6202" xr:uid="{9058A0D0-A677-430A-9B5D-4C25BB0A1422}"/>
    <cellStyle name="20% - uthevingsfarge 4 99 6" xfId="8867" xr:uid="{937A8CF3-9524-4064-BAE4-D742126318E8}"/>
    <cellStyle name="20% - uthevingsfarge 5 10" xfId="967" xr:uid="{993D8085-2BD2-4877-BF53-B0FC6F938D83}"/>
    <cellStyle name="20% - uthevingsfarge 5 10 2" xfId="968" xr:uid="{0CA42C4A-BBA7-4975-886F-A1D580FEA730}"/>
    <cellStyle name="20% - uthevingsfarge 5 10 2 2" xfId="5591" xr:uid="{522756E6-C47D-4A97-8471-3236777A8AAD}"/>
    <cellStyle name="20% - uthevingsfarge 5 10 2 2 2" xfId="8224" xr:uid="{FED2B650-18C1-407C-ACBD-BC56A39B484F}"/>
    <cellStyle name="20% - uthevingsfarge 5 10 2 3" xfId="9295" xr:uid="{A483C4AF-6529-40B6-A494-3DA70E2C2F77}"/>
    <cellStyle name="20% - uthevingsfarge 5 10 3" xfId="4870" xr:uid="{85BB6AAC-804C-4302-8ACA-67C02B1561DB}"/>
    <cellStyle name="20% - uthevingsfarge 5 10 3 2" xfId="7523" xr:uid="{AEC580F1-C19C-4D13-9D6C-C3C73478526B}"/>
    <cellStyle name="20% - uthevingsfarge 5 10 4" xfId="9303" xr:uid="{E93747D6-798C-46EC-BEA1-A3AE997DF702}"/>
    <cellStyle name="20% - uthevingsfarge 5 100" xfId="969" xr:uid="{E039E8A5-44C1-49CE-B07E-0083A187085B}"/>
    <cellStyle name="20% - uthevingsfarge 5 100 2" xfId="2920" xr:uid="{6A52A946-73F5-44CD-9132-3475621CAB2A}"/>
    <cellStyle name="20% - uthevingsfarge 5 100 2 2" xfId="3290" xr:uid="{19AE2DE1-9D73-491B-B758-36A0FEDD69D1}"/>
    <cellStyle name="20% - uthevingsfarge 5 100 2 2 2" xfId="6870" xr:uid="{D2855C2C-9F19-4504-ADA5-BC18B69FD840}"/>
    <cellStyle name="20% - uthevingsfarge 5 100 2 3" xfId="3749" xr:uid="{BAAAA249-A93A-4824-8C52-85CDD79F1EC0}"/>
    <cellStyle name="20% - uthevingsfarge 5 100 2 4" xfId="6488" xr:uid="{A6DD62D2-C982-40AA-BC7B-0ECE07566651}"/>
    <cellStyle name="20% - uthevingsfarge 5 100 2 5" xfId="8870" xr:uid="{9457A68C-CA74-49C7-9905-E8338A740EA0}"/>
    <cellStyle name="20% - uthevingsfarge 5 100 3" xfId="3289" xr:uid="{86117146-5E24-41F7-B8D3-902B73C73D8B}"/>
    <cellStyle name="20% - uthevingsfarge 5 100 3 2" xfId="6869" xr:uid="{05F89C50-B329-4C6F-AA33-045EBADF9239}"/>
    <cellStyle name="20% - uthevingsfarge 5 100 4" xfId="3742" xr:uid="{0A046822-EE40-4AF5-878D-92E9F402E65C}"/>
    <cellStyle name="20% - uthevingsfarge 5 100 5" xfId="6203" xr:uid="{0020AD2A-2A82-4E8B-9A8B-F84685CCA091}"/>
    <cellStyle name="20% - uthevingsfarge 5 100 6" xfId="8869" xr:uid="{75804636-CFE4-4DE6-83A0-32E11D4FD583}"/>
    <cellStyle name="20% - uthevingsfarge 5 101" xfId="970" xr:uid="{545E2EF1-54AA-430E-9B95-49896D1B6B69}"/>
    <cellStyle name="20% - uthevingsfarge 5 101 2" xfId="2921" xr:uid="{6EC770C5-4CD7-4B15-87E5-8FFAFDCD417F}"/>
    <cellStyle name="20% - uthevingsfarge 5 101 2 2" xfId="3292" xr:uid="{A1296A29-4EF8-48D3-BA48-8EB051CD4D40}"/>
    <cellStyle name="20% - uthevingsfarge 5 101 2 2 2" xfId="6872" xr:uid="{4E5533BD-9343-4C3E-BD66-16A1273D3BFE}"/>
    <cellStyle name="20% - uthevingsfarge 5 101 2 3" xfId="3714" xr:uid="{1020340A-DC53-4B8C-9A13-7AD9B57FB80F}"/>
    <cellStyle name="20% - uthevingsfarge 5 101 2 4" xfId="6489" xr:uid="{9E866D8E-F9A5-4902-9A67-5FC933810737}"/>
    <cellStyle name="20% - uthevingsfarge 5 101 2 5" xfId="8872" xr:uid="{6D2EF16D-3ACA-4BE1-BC03-7D35A192886E}"/>
    <cellStyle name="20% - uthevingsfarge 5 101 3" xfId="3291" xr:uid="{29197583-7FC2-4C32-A439-6106EB8002C1}"/>
    <cellStyle name="20% - uthevingsfarge 5 101 3 2" xfId="6871" xr:uid="{78118C38-2AEA-45E3-BC71-A7E1023F49F0}"/>
    <cellStyle name="20% - uthevingsfarge 5 101 4" xfId="4048" xr:uid="{17CF23FC-06CA-4F8A-BC8F-25308D83908D}"/>
    <cellStyle name="20% - uthevingsfarge 5 101 5" xfId="6204" xr:uid="{448521A6-F1FE-4B36-B467-859F2657C572}"/>
    <cellStyle name="20% - uthevingsfarge 5 101 6" xfId="8871" xr:uid="{28715C30-A19A-49C5-AA18-BF028611543E}"/>
    <cellStyle name="20% - uthevingsfarge 5 102" xfId="971" xr:uid="{153B8C58-D482-4DA9-95A5-E67E6ED04B8B}"/>
    <cellStyle name="20% - uthevingsfarge 5 102 2" xfId="2922" xr:uid="{DBB40C58-40D9-4A03-8F3D-4DA2DF8DBCDB}"/>
    <cellStyle name="20% - uthevingsfarge 5 102 2 2" xfId="3294" xr:uid="{3681591B-1B71-40B4-B6B9-36F5D147BBE4}"/>
    <cellStyle name="20% - uthevingsfarge 5 102 2 2 2" xfId="6874" xr:uid="{6EBDF053-802C-4C02-9C72-7AA1F47F7A74}"/>
    <cellStyle name="20% - uthevingsfarge 5 102 2 3" xfId="3745" xr:uid="{CB9C7921-5DD8-4EA8-86EF-36B8DBEF999E}"/>
    <cellStyle name="20% - uthevingsfarge 5 102 2 4" xfId="6490" xr:uid="{6D592D53-8327-4844-901F-94BE7F8A23C4}"/>
    <cellStyle name="20% - uthevingsfarge 5 102 2 5" xfId="8874" xr:uid="{27FDDDC2-A188-4934-8538-31FCDD6B16B2}"/>
    <cellStyle name="20% - uthevingsfarge 5 102 3" xfId="3293" xr:uid="{97D745D0-7EAC-4114-A515-0258105A175B}"/>
    <cellStyle name="20% - uthevingsfarge 5 102 3 2" xfId="6873" xr:uid="{A7538573-D33C-4653-A3A5-613798DA7FAA}"/>
    <cellStyle name="20% - uthevingsfarge 5 102 4" xfId="3998" xr:uid="{65036D94-7A1A-463E-9421-3E1700AED2E2}"/>
    <cellStyle name="20% - uthevingsfarge 5 102 5" xfId="6205" xr:uid="{43861943-873E-4254-9FF8-E9CEEAF1954A}"/>
    <cellStyle name="20% - uthevingsfarge 5 102 6" xfId="8873" xr:uid="{4E0A9DA2-30AB-4710-85CF-5E48D96045DC}"/>
    <cellStyle name="20% - uthevingsfarge 5 103" xfId="972" xr:uid="{0EBF8648-4EB5-423D-A118-54639B295FBF}"/>
    <cellStyle name="20% - uthevingsfarge 5 103 2" xfId="2923" xr:uid="{6E66AA58-90F4-42E5-ADA2-660DA9E5BD8B}"/>
    <cellStyle name="20% - uthevingsfarge 5 103 2 2" xfId="3296" xr:uid="{871FF549-B055-4449-AB93-A080D0907742}"/>
    <cellStyle name="20% - uthevingsfarge 5 103 2 2 2" xfId="6876" xr:uid="{A8467ECD-1CBB-4CF0-9AD4-A55BCCB19ECE}"/>
    <cellStyle name="20% - uthevingsfarge 5 103 2 3" xfId="4111" xr:uid="{3F30B3FA-F54C-43EE-AAD4-294BE928663D}"/>
    <cellStyle name="20% - uthevingsfarge 5 103 2 4" xfId="6491" xr:uid="{AF8A0184-A282-432C-BEF4-B3576CBEC666}"/>
    <cellStyle name="20% - uthevingsfarge 5 103 2 5" xfId="8876" xr:uid="{26B23EB8-A3D2-4A0B-917D-9FA7E72558D5}"/>
    <cellStyle name="20% - uthevingsfarge 5 103 3" xfId="3295" xr:uid="{D26A4943-F2F3-4701-8E94-18453C845BA6}"/>
    <cellStyle name="20% - uthevingsfarge 5 103 3 2" xfId="6875" xr:uid="{32328FC0-1152-4E32-B175-048B73CCF3A2}"/>
    <cellStyle name="20% - uthevingsfarge 5 103 4" xfId="3775" xr:uid="{62E6D7E9-F991-42A6-9BCB-A5A9FF657B37}"/>
    <cellStyle name="20% - uthevingsfarge 5 103 5" xfId="6206" xr:uid="{8440DC95-2196-43F9-B9DF-C4801543E8C3}"/>
    <cellStyle name="20% - uthevingsfarge 5 103 6" xfId="8875" xr:uid="{7DD6D9E2-58A4-4023-87DB-B13774BE1902}"/>
    <cellStyle name="20% - uthevingsfarge 5 104" xfId="973" xr:uid="{BB649B6A-A987-46A5-97F0-29F11FA34A97}"/>
    <cellStyle name="20% - uthevingsfarge 5 104 2" xfId="2924" xr:uid="{2E13FF47-4069-45EA-9941-D37EFB7B8BC5}"/>
    <cellStyle name="20% - uthevingsfarge 5 104 2 2" xfId="3298" xr:uid="{5D0D3CBA-973A-4A86-8D43-A89F8825F036}"/>
    <cellStyle name="20% - uthevingsfarge 5 104 2 2 2" xfId="6878" xr:uid="{942BCA60-E3DE-49E9-BE37-314452578414}"/>
    <cellStyle name="20% - uthevingsfarge 5 104 2 3" xfId="4101" xr:uid="{03ADAA59-A5D4-47D2-A6EA-9DD826FB2632}"/>
    <cellStyle name="20% - uthevingsfarge 5 104 2 4" xfId="6492" xr:uid="{F60774C2-563B-4D05-9161-5823E56343C0}"/>
    <cellStyle name="20% - uthevingsfarge 5 104 2 5" xfId="8878" xr:uid="{98B72247-31B2-4D34-9654-F4A289F85730}"/>
    <cellStyle name="20% - uthevingsfarge 5 104 3" xfId="3297" xr:uid="{B4EDC819-CC89-40CD-BBCB-85A62B3C9531}"/>
    <cellStyle name="20% - uthevingsfarge 5 104 3 2" xfId="6877" xr:uid="{3842E766-1C65-4107-BE4E-4866A5F6D4DE}"/>
    <cellStyle name="20% - uthevingsfarge 5 104 4" xfId="4092" xr:uid="{8E35DA95-0834-4E3E-BB5B-2CE9BF957956}"/>
    <cellStyle name="20% - uthevingsfarge 5 104 5" xfId="6207" xr:uid="{E3FD9D6D-E5EF-438A-A977-3053E77D749C}"/>
    <cellStyle name="20% - uthevingsfarge 5 104 6" xfId="8877" xr:uid="{52289B3C-5FD2-437D-BE9E-086610E9E4B8}"/>
    <cellStyle name="20% - uthevingsfarge 5 105" xfId="974" xr:uid="{2FE2B656-1614-4CF7-897F-1EEC972EDFB8}"/>
    <cellStyle name="20% - uthevingsfarge 5 105 2" xfId="2925" xr:uid="{72807167-C7DA-4453-B193-33F6BD0F52FE}"/>
    <cellStyle name="20% - uthevingsfarge 5 105 2 2" xfId="3300" xr:uid="{E3F73BD6-0414-4933-9775-87BFF55A2845}"/>
    <cellStyle name="20% - uthevingsfarge 5 105 2 2 2" xfId="6880" xr:uid="{4B0947A2-3F91-4312-B628-2CDD37BC1605}"/>
    <cellStyle name="20% - uthevingsfarge 5 105 2 3" xfId="3784" xr:uid="{DBC0D4F2-8151-464B-B072-53B42342498F}"/>
    <cellStyle name="20% - uthevingsfarge 5 105 2 4" xfId="6493" xr:uid="{C15B4187-A409-401F-8E04-1243BDEA5A68}"/>
    <cellStyle name="20% - uthevingsfarge 5 105 2 5" xfId="8880" xr:uid="{607DCCB2-80D6-497A-B6E8-D1A4A0F0FE93}"/>
    <cellStyle name="20% - uthevingsfarge 5 105 3" xfId="3299" xr:uid="{C007CF78-5876-463E-81E8-129837ACF155}"/>
    <cellStyle name="20% - uthevingsfarge 5 105 3 2" xfId="6879" xr:uid="{D26672DF-9752-43A8-96E9-23731C772107}"/>
    <cellStyle name="20% - uthevingsfarge 5 105 4" xfId="4047" xr:uid="{81B2DA59-B7B9-4E8D-8232-DEE303D7F932}"/>
    <cellStyle name="20% - uthevingsfarge 5 105 5" xfId="6208" xr:uid="{E11980DE-CD5E-4AD1-9B3D-69DA841BB769}"/>
    <cellStyle name="20% - uthevingsfarge 5 105 6" xfId="8879" xr:uid="{34F7862E-5AD6-47F7-9685-B078D3867D6C}"/>
    <cellStyle name="20% - uthevingsfarge 5 106" xfId="975" xr:uid="{714E1636-D18D-47DD-83FA-5455D5932D3C}"/>
    <cellStyle name="20% - uthevingsfarge 5 106 2" xfId="2926" xr:uid="{0CF08164-8C40-40AB-A06D-D11511BC9B8A}"/>
    <cellStyle name="20% - uthevingsfarge 5 106 2 2" xfId="3302" xr:uid="{C2926AD7-3C2E-4EF4-872A-60C35EECB45E}"/>
    <cellStyle name="20% - uthevingsfarge 5 106 2 2 2" xfId="6882" xr:uid="{EEEAE9FB-23CC-440B-9169-E8F4AA89D357}"/>
    <cellStyle name="20% - uthevingsfarge 5 106 2 3" xfId="3748" xr:uid="{59C589DC-3F78-4F93-8055-34CCDAC458C9}"/>
    <cellStyle name="20% - uthevingsfarge 5 106 2 4" xfId="6494" xr:uid="{CCAAC20B-3984-4FE7-A3F5-28F15BE0CE8E}"/>
    <cellStyle name="20% - uthevingsfarge 5 106 2 5" xfId="8882" xr:uid="{A4F932D7-25BE-46B9-ABED-5D26FBA0CE53}"/>
    <cellStyle name="20% - uthevingsfarge 5 106 3" xfId="3301" xr:uid="{706C4045-0E71-4EA5-971E-634F40E1B7BF}"/>
    <cellStyle name="20% - uthevingsfarge 5 106 3 2" xfId="6881" xr:uid="{66132EBF-D6F5-440A-B65B-44A57EB35378}"/>
    <cellStyle name="20% - uthevingsfarge 5 106 4" xfId="4236" xr:uid="{421D0B18-9B76-481E-AB47-0D6867378916}"/>
    <cellStyle name="20% - uthevingsfarge 5 106 5" xfId="6209" xr:uid="{90AC730F-2952-462A-BC4E-BCEF350C0F63}"/>
    <cellStyle name="20% - uthevingsfarge 5 106 6" xfId="8881" xr:uid="{50A58A95-3E38-47C3-99FA-6B2440730250}"/>
    <cellStyle name="20% - uthevingsfarge 5 107" xfId="976" xr:uid="{79114E8C-5245-44C6-80B7-60C8019AB904}"/>
    <cellStyle name="20% - uthevingsfarge 5 107 2" xfId="2927" xr:uid="{E04B0173-5D18-4045-A833-E53A53D931BB}"/>
    <cellStyle name="20% - uthevingsfarge 5 107 2 2" xfId="3304" xr:uid="{F17C8C85-3435-4840-B17A-867486F8A9BD}"/>
    <cellStyle name="20% - uthevingsfarge 5 107 2 2 2" xfId="6884" xr:uid="{FF3AAE2C-56B7-470E-95F0-B19DA31C828C}"/>
    <cellStyle name="20% - uthevingsfarge 5 107 2 3" xfId="3786" xr:uid="{3BA8A3F1-57F3-40BA-BE6E-1C24500966F0}"/>
    <cellStyle name="20% - uthevingsfarge 5 107 2 4" xfId="6495" xr:uid="{6FDD57F4-E085-4BE5-B641-5BD37B639200}"/>
    <cellStyle name="20% - uthevingsfarge 5 107 2 5" xfId="8884" xr:uid="{2A04E99B-3E03-4E8B-8A73-C09AA4A001DB}"/>
    <cellStyle name="20% - uthevingsfarge 5 107 3" xfId="3303" xr:uid="{D256F978-71A8-40F1-B93F-3615EA90115B}"/>
    <cellStyle name="20% - uthevingsfarge 5 107 3 2" xfId="6883" xr:uid="{83B6F5FC-2F96-40FB-8211-57361879901B}"/>
    <cellStyle name="20% - uthevingsfarge 5 107 4" xfId="3741" xr:uid="{A0A90C01-4600-4D1B-BF20-BB6941E11481}"/>
    <cellStyle name="20% - uthevingsfarge 5 107 5" xfId="6210" xr:uid="{F14C5C6C-E6F9-42B5-ADB0-C6CF7F1F0DA6}"/>
    <cellStyle name="20% - uthevingsfarge 5 107 6" xfId="8883" xr:uid="{91197E89-C8AF-4411-8624-2C0AF08D0A0A}"/>
    <cellStyle name="20% - uthevingsfarge 5 108" xfId="977" xr:uid="{321D4A44-FCB0-40BC-B1E6-6CB54583DD9C}"/>
    <cellStyle name="20% - uthevingsfarge 5 108 2" xfId="2928" xr:uid="{502053D0-E2EC-4741-AF45-DE14D0A9348B}"/>
    <cellStyle name="20% - uthevingsfarge 5 108 2 2" xfId="3306" xr:uid="{746EB37D-A105-4A87-BA0D-3124598451E9}"/>
    <cellStyle name="20% - uthevingsfarge 5 108 2 2 2" xfId="6886" xr:uid="{1D1895C8-C769-4AA6-983A-D9557BCDB8FC}"/>
    <cellStyle name="20% - uthevingsfarge 5 108 2 3" xfId="3713" xr:uid="{D2698282-9A94-4E3E-B05D-8455032B3FB3}"/>
    <cellStyle name="20% - uthevingsfarge 5 108 2 4" xfId="6496" xr:uid="{7C366B58-4621-498D-8838-CCC5ADB19D16}"/>
    <cellStyle name="20% - uthevingsfarge 5 108 2 5" xfId="8886" xr:uid="{0979B52C-F513-491B-987E-481A9E6562A6}"/>
    <cellStyle name="20% - uthevingsfarge 5 108 3" xfId="3305" xr:uid="{D49974A5-7E21-49D1-B5CC-DFDAA0E93CE1}"/>
    <cellStyle name="20% - uthevingsfarge 5 108 3 2" xfId="6885" xr:uid="{52678A2A-C2A2-4301-AD5B-7A1AA1CDFB3A}"/>
    <cellStyle name="20% - uthevingsfarge 5 108 4" xfId="3740" xr:uid="{6096A9E6-0382-4111-97E4-BA5D210783C8}"/>
    <cellStyle name="20% - uthevingsfarge 5 108 5" xfId="6211" xr:uid="{172D7934-24D9-486B-9BB6-AC32D3864C46}"/>
    <cellStyle name="20% - uthevingsfarge 5 108 6" xfId="8885" xr:uid="{A8E70445-105C-45CB-B586-25B5FCDD2522}"/>
    <cellStyle name="20% - uthevingsfarge 5 109" xfId="978" xr:uid="{D1AEF193-C12C-4814-A1C6-7BF1D3039723}"/>
    <cellStyle name="20% - uthevingsfarge 5 109 2" xfId="2929" xr:uid="{856BF4E1-73A5-4C19-BF2E-7B928507229F}"/>
    <cellStyle name="20% - uthevingsfarge 5 109 2 2" xfId="3308" xr:uid="{AFD970F1-F9F0-4805-8EFA-B20568E61009}"/>
    <cellStyle name="20% - uthevingsfarge 5 109 2 2 2" xfId="6888" xr:uid="{CAD91F23-FC90-4111-A4C7-29C6637D71B9}"/>
    <cellStyle name="20% - uthevingsfarge 5 109 2 3" xfId="3861" xr:uid="{8493947F-04EF-486D-9C88-45D63C58898F}"/>
    <cellStyle name="20% - uthevingsfarge 5 109 2 4" xfId="6497" xr:uid="{E4502E81-318E-4D8D-956B-8CD911D7CDA6}"/>
    <cellStyle name="20% - uthevingsfarge 5 109 2 5" xfId="8888" xr:uid="{3ECA4EB9-CFAC-4C1A-9D0A-7DC695ECC805}"/>
    <cellStyle name="20% - uthevingsfarge 5 109 3" xfId="3307" xr:uid="{D25CFAA6-9D98-4A40-A747-2502426EEDEB}"/>
    <cellStyle name="20% - uthevingsfarge 5 109 3 2" xfId="6887" xr:uid="{FD2E8E56-74E1-4353-B8A5-6372D573438B}"/>
    <cellStyle name="20% - uthevingsfarge 5 109 4" xfId="4046" xr:uid="{5AB87171-93C2-46A6-87F2-B28BB2ED4EB5}"/>
    <cellStyle name="20% - uthevingsfarge 5 109 5" xfId="6212" xr:uid="{41E28C35-FCE6-4EBC-9600-3C4005DDE0CE}"/>
    <cellStyle name="20% - uthevingsfarge 5 109 6" xfId="8887" xr:uid="{06F44A26-2581-440D-89DA-2CA9ADEE732A}"/>
    <cellStyle name="20% - uthevingsfarge 5 11" xfId="979" xr:uid="{94B9517D-E95D-43A0-9203-DA6D0103D0FE}"/>
    <cellStyle name="20% - uthevingsfarge 5 11 2" xfId="980" xr:uid="{BC19F2AE-BBEC-4377-8987-D66DBBC2B09C}"/>
    <cellStyle name="20% - uthevingsfarge 5 11 2 2" xfId="5592" xr:uid="{F806751B-32DF-4832-8D9C-5BB71984B57C}"/>
    <cellStyle name="20% - uthevingsfarge 5 11 2 2 2" xfId="8225" xr:uid="{7C78D88D-3A0D-4C82-A92C-178EF492F327}"/>
    <cellStyle name="20% - uthevingsfarge 5 11 2 3" xfId="9689" xr:uid="{E996A802-CCA4-4C46-8B59-84BC84AF58EC}"/>
    <cellStyle name="20% - uthevingsfarge 5 11 3" xfId="4871" xr:uid="{2517E14B-D27D-451B-BE94-97DECB951AAB}"/>
    <cellStyle name="20% - uthevingsfarge 5 11 3 2" xfId="7524" xr:uid="{A0037356-526A-4C48-AD9E-1CBD680DAB05}"/>
    <cellStyle name="20% - uthevingsfarge 5 11 4" xfId="10077" xr:uid="{999029E7-C730-4114-9FF6-5545EEED855A}"/>
    <cellStyle name="20% - uthevingsfarge 5 110" xfId="6701" xr:uid="{26104E45-F048-48E6-BEAE-754266B5C37F}"/>
    <cellStyle name="20% - uthevingsfarge 5 111" xfId="8704" xr:uid="{D38C8E92-23C5-46CC-A494-E750298F3CD3}"/>
    <cellStyle name="20% - uthevingsfarge 5 12" xfId="981" xr:uid="{BC60E784-59CC-4772-98E2-FCC5B2870424}"/>
    <cellStyle name="20% - uthevingsfarge 5 12 2" xfId="982" xr:uid="{85BA39B6-32D8-4121-8477-28F410FADEFB}"/>
    <cellStyle name="20% - uthevingsfarge 5 12 2 2" xfId="5593" xr:uid="{5B468D92-304E-4BAE-B384-927FCCE9E75A}"/>
    <cellStyle name="20% - uthevingsfarge 5 12 2 2 2" xfId="8226" xr:uid="{9181867C-4CD9-4BF9-8AF4-EDAFCE52366E}"/>
    <cellStyle name="20% - uthevingsfarge 5 12 2 3" xfId="9318" xr:uid="{32AC7D53-B4D2-4FE2-8EA2-E4DF269C6C39}"/>
    <cellStyle name="20% - uthevingsfarge 5 12 3" xfId="4872" xr:uid="{4B2740BC-60E9-4C2A-BA54-63E90A0021F2}"/>
    <cellStyle name="20% - uthevingsfarge 5 12 3 2" xfId="7525" xr:uid="{296E21FC-CD19-4C50-A713-9092FC8DF2CF}"/>
    <cellStyle name="20% - uthevingsfarge 5 12 4" xfId="9317" xr:uid="{D5A77739-7EDB-4C53-B96F-2D49034E3932}"/>
    <cellStyle name="20% - uthevingsfarge 5 13" xfId="983" xr:uid="{FE6BFFFC-ECD1-4FD6-A287-64953380B134}"/>
    <cellStyle name="20% - uthevingsfarge 5 13 2" xfId="984" xr:uid="{5969FE23-3E3C-45DC-BD59-5A066E781362}"/>
    <cellStyle name="20% - uthevingsfarge 5 13 2 2" xfId="5594" xr:uid="{D6E26599-7996-4800-BF1B-5E4A738C074D}"/>
    <cellStyle name="20% - uthevingsfarge 5 13 2 2 2" xfId="8227" xr:uid="{666BA360-04A7-4D0D-B18F-46E6BABD3C2C}"/>
    <cellStyle name="20% - uthevingsfarge 5 13 2 3" xfId="9316" xr:uid="{A1F02588-9E95-4589-A1FC-E8F2D511F430}"/>
    <cellStyle name="20% - uthevingsfarge 5 13 3" xfId="4873" xr:uid="{4D1DE095-D3C4-4F1B-A03B-BB476B626C18}"/>
    <cellStyle name="20% - uthevingsfarge 5 13 3 2" xfId="7526" xr:uid="{370B318F-A532-4735-BB67-2EF3B1FEDEF7}"/>
    <cellStyle name="20% - uthevingsfarge 5 13 4" xfId="9315" xr:uid="{430D92A9-AFA7-4B9D-A4E0-7F8957A9035D}"/>
    <cellStyle name="20% - uthevingsfarge 5 14" xfId="985" xr:uid="{25208199-2EEF-4204-9DC7-ACC2C16CCF2D}"/>
    <cellStyle name="20% - uthevingsfarge 5 14 2" xfId="986" xr:uid="{97BE4129-1F7B-4223-9A21-82CF60732DED}"/>
    <cellStyle name="20% - uthevingsfarge 5 14 2 2" xfId="5595" xr:uid="{5E2A363C-9930-430C-A632-F4FB7201254A}"/>
    <cellStyle name="20% - uthevingsfarge 5 14 2 2 2" xfId="8228" xr:uid="{7A302A13-2F62-4913-852C-5BB1AFD308BE}"/>
    <cellStyle name="20% - uthevingsfarge 5 14 2 3" xfId="10822" xr:uid="{4B1ABD99-050D-45BB-95F2-8464AE89881C}"/>
    <cellStyle name="20% - uthevingsfarge 5 14 3" xfId="4874" xr:uid="{CE6C1550-E35F-49D2-AB58-2924C0CD3172}"/>
    <cellStyle name="20% - uthevingsfarge 5 14 3 2" xfId="7527" xr:uid="{1AC030C6-1B58-4EB0-A887-E8FF86EFC133}"/>
    <cellStyle name="20% - uthevingsfarge 5 14 4" xfId="10076" xr:uid="{2224C395-F228-47DD-8285-2BD72D76D05F}"/>
    <cellStyle name="20% - uthevingsfarge 5 15" xfId="987" xr:uid="{C4C7DDEB-C756-42DE-A084-3C4D8B9D2AD5}"/>
    <cellStyle name="20% - uthevingsfarge 5 15 2" xfId="988" xr:uid="{1BC587C7-EC17-4838-84BF-32776393F850}"/>
    <cellStyle name="20% - uthevingsfarge 5 15 2 2" xfId="5596" xr:uid="{217BE4FF-2250-4B36-A43D-548F08E9832B}"/>
    <cellStyle name="20% - uthevingsfarge 5 15 2 2 2" xfId="8229" xr:uid="{1554F6FB-BE8C-4787-8820-9BE7DD7FBB44}"/>
    <cellStyle name="20% - uthevingsfarge 5 15 2 3" xfId="10075" xr:uid="{A9A17196-504B-47EE-88F6-A7DB72084DA6}"/>
    <cellStyle name="20% - uthevingsfarge 5 15 3" xfId="4875" xr:uid="{5CE58E9A-385C-467C-B65A-122A047BFDBE}"/>
    <cellStyle name="20% - uthevingsfarge 5 15 3 2" xfId="7528" xr:uid="{0E52A8F2-C82B-4995-883D-2A48F0B7F04D}"/>
    <cellStyle name="20% - uthevingsfarge 5 15 4" xfId="10074" xr:uid="{63C2E811-F15D-4DDD-B95E-CDE03A43E9BA}"/>
    <cellStyle name="20% - uthevingsfarge 5 16" xfId="989" xr:uid="{D2396DAA-10DB-4934-A9E5-CC9A00BE6E05}"/>
    <cellStyle name="20% - uthevingsfarge 5 16 2" xfId="990" xr:uid="{DCC8A97D-BDD8-4FC4-95B8-8481C547D253}"/>
    <cellStyle name="20% - uthevingsfarge 5 16 2 2" xfId="5597" xr:uid="{8984936E-E3AF-4560-83F9-B4BB2B20EB23}"/>
    <cellStyle name="20% - uthevingsfarge 5 16 2 2 2" xfId="8230" xr:uid="{F1227FC9-3BDC-4ED2-888C-DBCD0DA43AFE}"/>
    <cellStyle name="20% - uthevingsfarge 5 16 2 3" xfId="10073" xr:uid="{D60517E1-62F0-4FC7-984D-915E58364F21}"/>
    <cellStyle name="20% - uthevingsfarge 5 16 3" xfId="4876" xr:uid="{3732D77B-8F46-45C7-8BEA-C49D3327C79E}"/>
    <cellStyle name="20% - uthevingsfarge 5 16 3 2" xfId="7529" xr:uid="{585DA635-600F-4A27-B1F9-6F00E64DF7A1}"/>
    <cellStyle name="20% - uthevingsfarge 5 16 4" xfId="10072" xr:uid="{8AD70094-4216-4ABC-9057-C6EE2AC73BD7}"/>
    <cellStyle name="20% - uthevingsfarge 5 17" xfId="991" xr:uid="{E57B3A16-A772-4CB5-86DE-42A015264137}"/>
    <cellStyle name="20% - uthevingsfarge 5 17 2" xfId="992" xr:uid="{E49CE9CE-33BA-438F-AB68-86AD00527029}"/>
    <cellStyle name="20% - uthevingsfarge 5 17 2 2" xfId="5598" xr:uid="{A918913D-D58B-417C-8119-C1F03F323D8F}"/>
    <cellStyle name="20% - uthevingsfarge 5 17 2 2 2" xfId="8231" xr:uid="{F510CD5C-33A4-4371-85A3-0A585F95BDD7}"/>
    <cellStyle name="20% - uthevingsfarge 5 17 2 3" xfId="10071" xr:uid="{CA035EC2-6939-4CFC-956B-297422425ACD}"/>
    <cellStyle name="20% - uthevingsfarge 5 17 3" xfId="4877" xr:uid="{5CEBF1F3-94C1-4A13-B8D2-AFA6601FF55B}"/>
    <cellStyle name="20% - uthevingsfarge 5 17 3 2" xfId="7530" xr:uid="{6E64F5F7-D9A6-4BC8-9559-180F5D98FE3C}"/>
    <cellStyle name="20% - uthevingsfarge 5 17 4" xfId="10821" xr:uid="{5C509170-13D7-4AF6-B850-F9AD458FC41B}"/>
    <cellStyle name="20% - uthevingsfarge 5 18" xfId="993" xr:uid="{03AD6C4F-E05C-4ACC-A934-60B943BFC97C}"/>
    <cellStyle name="20% - uthevingsfarge 5 18 2" xfId="994" xr:uid="{AF418004-2978-4C84-9361-0812C6C90F71}"/>
    <cellStyle name="20% - uthevingsfarge 5 18 2 2" xfId="5599" xr:uid="{D43075FD-A2AC-4C98-B1A9-B541D3D0A3AE}"/>
    <cellStyle name="20% - uthevingsfarge 5 18 2 2 2" xfId="8232" xr:uid="{53456843-A074-4E58-A06E-D2581E772902}"/>
    <cellStyle name="20% - uthevingsfarge 5 18 2 3" xfId="10820" xr:uid="{9340E3E3-FEFC-41CC-8255-255DE2DF5D1C}"/>
    <cellStyle name="20% - uthevingsfarge 5 18 3" xfId="4878" xr:uid="{A9F845B3-4FFB-4AF4-9FAB-295421E54E63}"/>
    <cellStyle name="20% - uthevingsfarge 5 18 3 2" xfId="7531" xr:uid="{E136A666-DC0B-4509-9A03-8DF0A94D7F07}"/>
    <cellStyle name="20% - uthevingsfarge 5 18 4" xfId="9688" xr:uid="{76F7BD36-3E2D-4061-AEAC-AA79222572E4}"/>
    <cellStyle name="20% - uthevingsfarge 5 19" xfId="995" xr:uid="{6DFDD93D-89EB-4361-8F46-E81863B26485}"/>
    <cellStyle name="20% - uthevingsfarge 5 19 2" xfId="996" xr:uid="{0B40020C-198C-4695-8599-5C87E8EF2FA5}"/>
    <cellStyle name="20% - uthevingsfarge 5 19 2 2" xfId="5600" xr:uid="{BADBBB0C-73D8-4166-9EF6-6FA3B20D550C}"/>
    <cellStyle name="20% - uthevingsfarge 5 19 2 2 2" xfId="8233" xr:uid="{E155AEDF-A1D1-4B90-BEF6-7CCAF74A2384}"/>
    <cellStyle name="20% - uthevingsfarge 5 19 2 3" xfId="9302" xr:uid="{9B742DAB-AD7F-4F5F-96BD-32968F4FF9C6}"/>
    <cellStyle name="20% - uthevingsfarge 5 19 3" xfId="4879" xr:uid="{603D4D5B-BC3A-4902-85A5-7CA0A63703BD}"/>
    <cellStyle name="20% - uthevingsfarge 5 19 3 2" xfId="7532" xr:uid="{63799C33-DCA7-4CD0-98C9-87BCD99CDAFD}"/>
    <cellStyle name="20% - uthevingsfarge 5 19 4" xfId="9313" xr:uid="{3B0E2D28-8BB4-4DB1-BC34-9FDCFDEDEC2F}"/>
    <cellStyle name="20% - uthevingsfarge 5 2" xfId="182" xr:uid="{1F2A718F-3606-4D4F-B946-ADEA7181331F}"/>
    <cellStyle name="20% - uthevingsfarge 5 2 2" xfId="997" xr:uid="{D7E8CEE0-3868-4A8A-8144-96782ACE78A5}"/>
    <cellStyle name="20% - uthevingsfarge 5 2 2 2" xfId="5601" xr:uid="{D67CF0A4-1D88-4272-9998-3FA93E862C55}"/>
    <cellStyle name="20% - uthevingsfarge 5 2 2 2 2" xfId="8234" xr:uid="{B9867B0C-4D85-4252-9F55-17EA969F2B1E}"/>
    <cellStyle name="20% - uthevingsfarge 5 2 2 3" xfId="9687" xr:uid="{47E90019-4F1E-4394-83A8-1F90C71B2E82}"/>
    <cellStyle name="20% - uthevingsfarge 5 2 3" xfId="4880" xr:uid="{8F27895F-71A3-4B83-A46E-FCF1BF53FEB1}"/>
    <cellStyle name="20% - uthevingsfarge 5 2 3 2" xfId="7533" xr:uid="{B0C7A2FB-759B-46FF-9FC1-73E0E2F57FC9}"/>
    <cellStyle name="20% - uthevingsfarge 5 2 4" xfId="9686" xr:uid="{BDDC805F-7768-4C2D-A1A1-593D0000E7E2}"/>
    <cellStyle name="20% - uthevingsfarge 5 20" xfId="998" xr:uid="{6C4A60E3-5D0D-45CF-9B5B-0D8106590DA5}"/>
    <cellStyle name="20% - uthevingsfarge 5 20 2" xfId="999" xr:uid="{1AF485EF-BE6C-4709-BDEF-EE3CB24E6BE2}"/>
    <cellStyle name="20% - uthevingsfarge 5 20 2 2" xfId="5602" xr:uid="{F97C803B-7553-4F4F-90AD-068FEEADB83D}"/>
    <cellStyle name="20% - uthevingsfarge 5 20 2 2 2" xfId="8235" xr:uid="{318CCD32-2B41-490B-9295-3824983A73EA}"/>
    <cellStyle name="20% - uthevingsfarge 5 20 2 3" xfId="9685" xr:uid="{C33A25C8-AA4F-4083-9797-5ED62596C597}"/>
    <cellStyle name="20% - uthevingsfarge 5 20 3" xfId="4881" xr:uid="{836C0212-DF45-48CF-927F-F759FF195EDE}"/>
    <cellStyle name="20% - uthevingsfarge 5 20 3 2" xfId="7534" xr:uid="{B43A8511-A575-4BBE-A0E8-66FF7B95F16A}"/>
    <cellStyle name="20% - uthevingsfarge 5 20 4" xfId="9684" xr:uid="{F7F7BDC1-098B-43DE-A670-BEEB2F71D102}"/>
    <cellStyle name="20% - uthevingsfarge 5 21" xfId="1000" xr:uid="{281444FB-F885-4F9B-B26C-FA5295AB88AB}"/>
    <cellStyle name="20% - uthevingsfarge 5 21 2" xfId="1001" xr:uid="{38753C97-D80B-4283-8B18-AD7101E2DE7E}"/>
    <cellStyle name="20% - uthevingsfarge 5 21 2 2" xfId="5603" xr:uid="{7B815E05-4F10-4707-B422-7985F3A70D47}"/>
    <cellStyle name="20% - uthevingsfarge 5 21 2 2 2" xfId="8236" xr:uid="{79C128F8-CEB5-4A68-9F05-0E896EE4DE64}"/>
    <cellStyle name="20% - uthevingsfarge 5 21 2 3" xfId="10070" xr:uid="{687A1AE7-610F-4DBE-9A50-4B9E3F734F6D}"/>
    <cellStyle name="20% - uthevingsfarge 5 21 3" xfId="4882" xr:uid="{0E4241BF-6B3B-4543-B1B8-F33DB012FA39}"/>
    <cellStyle name="20% - uthevingsfarge 5 21 3 2" xfId="7535" xr:uid="{26F24213-5250-41E8-AD50-209631680061}"/>
    <cellStyle name="20% - uthevingsfarge 5 21 4" xfId="10069" xr:uid="{B7D81DE1-CC8B-4220-AB2D-7D9849B9E836}"/>
    <cellStyle name="20% - uthevingsfarge 5 22" xfId="1002" xr:uid="{B27A6E72-B8A9-4F79-B3F2-AD6A603389C1}"/>
    <cellStyle name="20% - uthevingsfarge 5 22 2" xfId="1003" xr:uid="{A97D1415-B42B-41F4-88AE-F0DB268BEF16}"/>
    <cellStyle name="20% - uthevingsfarge 5 22 2 2" xfId="5604" xr:uid="{B0B0125A-9484-4E1B-97A6-C5114A603D03}"/>
    <cellStyle name="20% - uthevingsfarge 5 22 2 2 2" xfId="8237" xr:uid="{09123DB6-6576-4876-9C5D-E3B6DBA939B9}"/>
    <cellStyle name="20% - uthevingsfarge 5 22 2 3" xfId="10068" xr:uid="{3F194032-9C64-4B1E-A1AB-A345D5A0BB2F}"/>
    <cellStyle name="20% - uthevingsfarge 5 22 3" xfId="4883" xr:uid="{0980CBFB-006F-4994-9D0F-FC3FA441E687}"/>
    <cellStyle name="20% - uthevingsfarge 5 22 3 2" xfId="7536" xr:uid="{16B76D68-9B60-4F08-84CF-E5155CCB88A3}"/>
    <cellStyle name="20% - uthevingsfarge 5 22 4" xfId="10067" xr:uid="{C7414AB0-444B-424A-B7FE-E839DEC83C73}"/>
    <cellStyle name="20% - uthevingsfarge 5 23" xfId="1004" xr:uid="{A72C0B42-CB4F-493B-9DD6-BF71D2B943DF}"/>
    <cellStyle name="20% - uthevingsfarge 5 23 2" xfId="1005" xr:uid="{A4883103-3E7F-483C-B15C-1DAF00380004}"/>
    <cellStyle name="20% - uthevingsfarge 5 23 2 2" xfId="5605" xr:uid="{965926F8-40E4-4965-B378-901978A0FF3E}"/>
    <cellStyle name="20% - uthevingsfarge 5 23 2 2 2" xfId="8238" xr:uid="{C0CFF034-971A-4CBE-8B50-583F0C92F004}"/>
    <cellStyle name="20% - uthevingsfarge 5 23 2 3" xfId="10831" xr:uid="{C31EA730-354B-4D16-8877-CD3C3FCC54A9}"/>
    <cellStyle name="20% - uthevingsfarge 5 23 3" xfId="4884" xr:uid="{560D321D-950B-4C35-B835-52B1FE603181}"/>
    <cellStyle name="20% - uthevingsfarge 5 23 3 2" xfId="7537" xr:uid="{1D6381A7-D0A1-4972-92AF-AE21822AB8DC}"/>
    <cellStyle name="20% - uthevingsfarge 5 23 4" xfId="10830" xr:uid="{6968CCDD-38E1-4839-8CC5-297074B81F88}"/>
    <cellStyle name="20% - uthevingsfarge 5 24" xfId="1006" xr:uid="{DA729329-5ECF-464B-B6EC-1949DCC868A2}"/>
    <cellStyle name="20% - uthevingsfarge 5 24 2" xfId="1007" xr:uid="{ACB8EED7-FE4E-4047-BC0D-90B9561B7AE4}"/>
    <cellStyle name="20% - uthevingsfarge 5 24 2 2" xfId="5606" xr:uid="{0D6E24B8-6A34-4E04-AA27-4FA1345BC22A}"/>
    <cellStyle name="20% - uthevingsfarge 5 24 2 2 2" xfId="8239" xr:uid="{0BC5328D-AA6F-4083-9C3C-F33B7BDAF24F}"/>
    <cellStyle name="20% - uthevingsfarge 5 24 2 3" xfId="10794" xr:uid="{D640F92E-6619-411C-9996-AA25E6CBBF25}"/>
    <cellStyle name="20% - uthevingsfarge 5 24 3" xfId="4885" xr:uid="{0F21CD03-40BC-4947-A691-814E997B4BC0}"/>
    <cellStyle name="20% - uthevingsfarge 5 24 3 2" xfId="7538" xr:uid="{C993CD48-3BAD-4FE9-8B49-31D8E5676561}"/>
    <cellStyle name="20% - uthevingsfarge 5 24 4" xfId="9989" xr:uid="{867D2A4B-3640-4474-B4B8-83E8F893890F}"/>
    <cellStyle name="20% - uthevingsfarge 5 25" xfId="1008" xr:uid="{2C80B062-F594-47D0-9BEB-D90E89C64DBA}"/>
    <cellStyle name="20% - uthevingsfarge 5 25 2" xfId="1009" xr:uid="{6722C3FB-A3FA-4C4C-A8CF-0FB008697960}"/>
    <cellStyle name="20% - uthevingsfarge 5 25 2 2" xfId="5607" xr:uid="{60EE30B2-5130-4890-8424-A1E332495942}"/>
    <cellStyle name="20% - uthevingsfarge 5 25 2 2 2" xfId="8240" xr:uid="{2A294B3E-49A6-4F72-A4C0-A8D71BF630E4}"/>
    <cellStyle name="20% - uthevingsfarge 5 25 2 3" xfId="10428" xr:uid="{D1F5A5D6-61E6-4E1C-94EC-1A04EB409BFD}"/>
    <cellStyle name="20% - uthevingsfarge 5 25 3" xfId="4886" xr:uid="{6720C8D6-0A9A-4294-8164-72C8C51E79E2}"/>
    <cellStyle name="20% - uthevingsfarge 5 25 3 2" xfId="7539" xr:uid="{A233E5CF-E593-4F87-80AB-8097DAB1F4E7}"/>
    <cellStyle name="20% - uthevingsfarge 5 25 4" xfId="10522" xr:uid="{686E497F-CD07-4EEF-A5F3-18DA43CB226B}"/>
    <cellStyle name="20% - uthevingsfarge 5 26" xfId="1010" xr:uid="{32A02821-4E04-46A8-97B8-0DAD12BD2432}"/>
    <cellStyle name="20% - uthevingsfarge 5 26 2" xfId="1011" xr:uid="{39194988-7EFB-4D3D-A4A6-D9943B95A925}"/>
    <cellStyle name="20% - uthevingsfarge 5 26 2 2" xfId="5608" xr:uid="{50D706B3-048B-4050-A4D7-9FF3B0AFAD28}"/>
    <cellStyle name="20% - uthevingsfarge 5 26 2 2 2" xfId="8241" xr:uid="{AA75ADC8-C26C-41C8-8CAB-98D4F5260457}"/>
    <cellStyle name="20% - uthevingsfarge 5 26 2 3" xfId="10793" xr:uid="{BDA56562-21FC-4456-9250-E2891FB5CE31}"/>
    <cellStyle name="20% - uthevingsfarge 5 26 3" xfId="4887" xr:uid="{E42C3309-1B78-46F5-A974-25F5AC3EA37C}"/>
    <cellStyle name="20% - uthevingsfarge 5 26 3 2" xfId="7540" xr:uid="{3D624A8A-741B-4E70-8188-DED09DD2A635}"/>
    <cellStyle name="20% - uthevingsfarge 5 26 4" xfId="9990" xr:uid="{20B8ABB1-35F3-42A2-973D-90D5542B119A}"/>
    <cellStyle name="20% - uthevingsfarge 5 27" xfId="1012" xr:uid="{89D71EC7-1E7A-4143-AF36-660048EC6D8F}"/>
    <cellStyle name="20% - uthevingsfarge 5 27 2" xfId="1013" xr:uid="{8DF197E8-9461-44CB-A295-94C1FF57484F}"/>
    <cellStyle name="20% - uthevingsfarge 5 27 2 2" xfId="5609" xr:uid="{07D126C8-5972-4C4A-95DF-8BFC7694E02F}"/>
    <cellStyle name="20% - uthevingsfarge 5 27 2 2 2" xfId="8242" xr:uid="{E8F2D96B-AD8E-4C05-A804-22BC5AFB1428}"/>
    <cellStyle name="20% - uthevingsfarge 5 27 2 3" xfId="10427" xr:uid="{3D6C4D12-9565-4916-BCBD-7D6D6D6AE46E}"/>
    <cellStyle name="20% - uthevingsfarge 5 27 3" xfId="4888" xr:uid="{DCAA45F9-C678-4020-A61F-0FB2B3E56047}"/>
    <cellStyle name="20% - uthevingsfarge 5 27 3 2" xfId="7541" xr:uid="{038706D7-E927-403E-B0AB-37027AB56762}"/>
    <cellStyle name="20% - uthevingsfarge 5 27 4" xfId="10521" xr:uid="{92B51178-E84F-485F-BD23-CEE1CB894CFD}"/>
    <cellStyle name="20% - uthevingsfarge 5 28" xfId="1014" xr:uid="{59AFEE4B-B214-45F2-93D5-172311DF2F69}"/>
    <cellStyle name="20% - uthevingsfarge 5 28 2" xfId="1015" xr:uid="{01CE6853-4B6C-4262-A47B-C6B135618F34}"/>
    <cellStyle name="20% - uthevingsfarge 5 28 2 2" xfId="5610" xr:uid="{CABE220A-602A-46A5-A8B8-E22287DBD04C}"/>
    <cellStyle name="20% - uthevingsfarge 5 28 2 2 2" xfId="8243" xr:uid="{D687856E-AC68-4CBD-A211-BC52F33F53A8}"/>
    <cellStyle name="20% - uthevingsfarge 5 28 2 3" xfId="10792" xr:uid="{4BA89B3A-D3B2-44D5-BE0A-8B64125AEAC5}"/>
    <cellStyle name="20% - uthevingsfarge 5 28 3" xfId="4889" xr:uid="{F570BF6B-1E5B-4455-8B87-EC615A08F8BB}"/>
    <cellStyle name="20% - uthevingsfarge 5 28 3 2" xfId="7542" xr:uid="{0BB98A63-7BE1-4CFA-9680-6EE6D32A5457}"/>
    <cellStyle name="20% - uthevingsfarge 5 28 4" xfId="9991" xr:uid="{E202EDA4-C63E-4F4A-B64E-AB19C28DA19E}"/>
    <cellStyle name="20% - uthevingsfarge 5 29" xfId="1016" xr:uid="{FC366812-D4F1-4FFE-8885-D6BFD5D64A4B}"/>
    <cellStyle name="20% - uthevingsfarge 5 29 2" xfId="1017" xr:uid="{3809BF38-E872-4FBA-BD92-30F626422F83}"/>
    <cellStyle name="20% - uthevingsfarge 5 29 2 2" xfId="5611" xr:uid="{5653F470-8581-4D13-A9DD-00E677BC68B6}"/>
    <cellStyle name="20% - uthevingsfarge 5 29 2 2 2" xfId="8244" xr:uid="{70F1DB02-65BE-4BF8-9A4B-9ED247B7DCD1}"/>
    <cellStyle name="20% - uthevingsfarge 5 29 2 3" xfId="10426" xr:uid="{D0BA6976-D43C-4319-AE76-C382762F6D88}"/>
    <cellStyle name="20% - uthevingsfarge 5 29 3" xfId="4890" xr:uid="{FDC058A0-9BC9-4A07-A7ED-EC1414AD92E8}"/>
    <cellStyle name="20% - uthevingsfarge 5 29 3 2" xfId="7543" xr:uid="{7CD598A3-C05A-4798-964F-717B6C7241FC}"/>
    <cellStyle name="20% - uthevingsfarge 5 29 4" xfId="10520" xr:uid="{5F9AA369-6071-49DC-9D93-9A5E3B363AE7}"/>
    <cellStyle name="20% - uthevingsfarge 5 3" xfId="1018" xr:uid="{FF40B71A-D085-49AD-B4E6-530CA0BEB858}"/>
    <cellStyle name="20% - uthevingsfarge 5 3 2" xfId="1019" xr:uid="{AB7027B1-5B95-4D6D-9E6A-152BCA5E1B94}"/>
    <cellStyle name="20% - uthevingsfarge 5 3 2 2" xfId="5612" xr:uid="{540D8CE1-54B6-4F9F-9393-D1E8B825844D}"/>
    <cellStyle name="20% - uthevingsfarge 5 3 2 2 2" xfId="8245" xr:uid="{23EA6B6D-46A1-47F4-AED3-F90A94496618}"/>
    <cellStyle name="20% - uthevingsfarge 5 3 2 3" xfId="10791" xr:uid="{6654FAA7-8E50-4122-B32F-12131D9CFCA7}"/>
    <cellStyle name="20% - uthevingsfarge 5 3 3" xfId="4891" xr:uid="{457508EC-3D1D-47CE-8FB1-002AA2F5AB17}"/>
    <cellStyle name="20% - uthevingsfarge 5 3 3 2" xfId="7544" xr:uid="{7C3F7B63-79D2-4B8F-B0D8-F63790DAE6CA}"/>
    <cellStyle name="20% - uthevingsfarge 5 3 4" xfId="9992" xr:uid="{0FAA18F0-3083-40A2-BF04-81B49E894D11}"/>
    <cellStyle name="20% - uthevingsfarge 5 30" xfId="1020" xr:uid="{51D89703-069A-4C3B-B564-EE1F3810F2A0}"/>
    <cellStyle name="20% - uthevingsfarge 5 30 2" xfId="1021" xr:uid="{512B3CC1-452B-4B06-8D69-0FA2A95294A1}"/>
    <cellStyle name="20% - uthevingsfarge 5 30 2 2" xfId="5613" xr:uid="{0154FA47-DE20-4CFB-8E6E-D61A94001439}"/>
    <cellStyle name="20% - uthevingsfarge 5 30 2 2 2" xfId="8246" xr:uid="{9A056A3D-DF67-4262-87CE-993302ABC376}"/>
    <cellStyle name="20% - uthevingsfarge 5 30 2 3" xfId="10425" xr:uid="{12D70C8A-BEEF-41AA-89BE-EC5EDDB98D17}"/>
    <cellStyle name="20% - uthevingsfarge 5 30 3" xfId="4892" xr:uid="{F5267E00-B468-48DF-B97C-6698ECEF6250}"/>
    <cellStyle name="20% - uthevingsfarge 5 30 3 2" xfId="7545" xr:uid="{81C0353C-6DC3-4A14-8B67-3F406A53F6D4}"/>
    <cellStyle name="20% - uthevingsfarge 5 30 4" xfId="10519" xr:uid="{002BCC00-A965-460B-A7D2-AC79E8EA24E5}"/>
    <cellStyle name="20% - uthevingsfarge 5 31" xfId="1022" xr:uid="{826B7FBE-9A86-460B-93B7-F4F7EEBCDBF9}"/>
    <cellStyle name="20% - uthevingsfarge 5 31 2" xfId="1023" xr:uid="{4A5D4952-C1A1-4793-83A5-89432E3D7CAA}"/>
    <cellStyle name="20% - uthevingsfarge 5 31 2 2" xfId="5614" xr:uid="{A15D5946-72D2-4E04-82D6-27D369F4422B}"/>
    <cellStyle name="20% - uthevingsfarge 5 31 2 2 2" xfId="8247" xr:uid="{9F1B0B99-DE44-478D-9BB9-175C0BBDE47B}"/>
    <cellStyle name="20% - uthevingsfarge 5 31 2 3" xfId="10790" xr:uid="{C2879DF7-C571-4F6A-A347-514E5C88DAFE}"/>
    <cellStyle name="20% - uthevingsfarge 5 31 3" xfId="4893" xr:uid="{4CE8B40B-69F8-47EB-99DF-AA9720A95483}"/>
    <cellStyle name="20% - uthevingsfarge 5 31 3 2" xfId="7546" xr:uid="{F7A9A737-3590-40F7-8469-E4083BBC541D}"/>
    <cellStyle name="20% - uthevingsfarge 5 31 4" xfId="9993" xr:uid="{8D251EE2-D76D-41D4-B8E8-0329DA47F7EF}"/>
    <cellStyle name="20% - uthevingsfarge 5 32" xfId="1024" xr:uid="{295C8DE5-A66D-4DCA-B0D7-B668864BE952}"/>
    <cellStyle name="20% - uthevingsfarge 5 32 2" xfId="1025" xr:uid="{5147A324-5A34-45C8-9F9E-BEC83E176F2C}"/>
    <cellStyle name="20% - uthevingsfarge 5 32 2 2" xfId="5615" xr:uid="{B3B005BE-1A63-407C-9C64-A080899FA39E}"/>
    <cellStyle name="20% - uthevingsfarge 5 32 2 2 2" xfId="8248" xr:uid="{BF668099-A039-426F-9A42-31F86F825435}"/>
    <cellStyle name="20% - uthevingsfarge 5 32 2 3" xfId="10424" xr:uid="{B33E0B35-8A38-4C4C-8C17-C92A5328D61E}"/>
    <cellStyle name="20% - uthevingsfarge 5 32 3" xfId="4894" xr:uid="{FBF84006-D3A6-4768-9309-30529EE7AA27}"/>
    <cellStyle name="20% - uthevingsfarge 5 32 3 2" xfId="7547" xr:uid="{D93DB2E6-ADE0-425B-9AE3-117357DE3FB4}"/>
    <cellStyle name="20% - uthevingsfarge 5 32 4" xfId="10518" xr:uid="{53B7D220-6CBE-43AF-9040-C9D3EC986B7A}"/>
    <cellStyle name="20% - uthevingsfarge 5 33" xfId="1026" xr:uid="{4BCA29E7-3458-42B0-99F5-E005F02C8E52}"/>
    <cellStyle name="20% - uthevingsfarge 5 33 2" xfId="1027" xr:uid="{9AD8363C-4CBA-4CED-BD7B-2CA6BA98A05F}"/>
    <cellStyle name="20% - uthevingsfarge 5 33 2 2" xfId="5616" xr:uid="{CDE36181-CCF6-4F23-8F11-D7EE2A75551F}"/>
    <cellStyle name="20% - uthevingsfarge 5 33 2 2 2" xfId="8249" xr:uid="{694F6835-9413-42CC-8D8A-635CC2D661AF}"/>
    <cellStyle name="20% - uthevingsfarge 5 33 2 3" xfId="10789" xr:uid="{CC3F5A70-D34A-40EF-B795-2CD978A51384}"/>
    <cellStyle name="20% - uthevingsfarge 5 33 3" xfId="4895" xr:uid="{C91C37EA-D251-4839-81B7-285E6415C6BB}"/>
    <cellStyle name="20% - uthevingsfarge 5 33 3 2" xfId="7548" xr:uid="{00827B9A-4C77-48C4-9BF6-097F5F373965}"/>
    <cellStyle name="20% - uthevingsfarge 5 33 4" xfId="9994" xr:uid="{06E531FB-8EED-4A25-B566-F7F77F15F50C}"/>
    <cellStyle name="20% - uthevingsfarge 5 34" xfId="1028" xr:uid="{63BBB484-E5B4-455E-B987-A98A78C34498}"/>
    <cellStyle name="20% - uthevingsfarge 5 34 2" xfId="1029" xr:uid="{728B1758-2FE2-4571-B130-AF223E0AFA7A}"/>
    <cellStyle name="20% - uthevingsfarge 5 34 2 2" xfId="5617" xr:uid="{33F8F5F3-B09B-4CBA-A4ED-784BD07D4A08}"/>
    <cellStyle name="20% - uthevingsfarge 5 34 2 2 2" xfId="8250" xr:uid="{AA9BE6EA-E883-49F3-A493-F0DEB639C83B}"/>
    <cellStyle name="20% - uthevingsfarge 5 34 2 3" xfId="10423" xr:uid="{C0D10684-F205-46D5-867D-D063168CB878}"/>
    <cellStyle name="20% - uthevingsfarge 5 34 3" xfId="4896" xr:uid="{856F4E5F-265E-4C13-9B29-AA58EA0AE4C4}"/>
    <cellStyle name="20% - uthevingsfarge 5 34 3 2" xfId="7549" xr:uid="{7D944597-8F37-4615-995E-02D119D2845F}"/>
    <cellStyle name="20% - uthevingsfarge 5 34 4" xfId="10517" xr:uid="{984E60DB-DA93-46CF-B02F-79D8AB950FE0}"/>
    <cellStyle name="20% - uthevingsfarge 5 35" xfId="1030" xr:uid="{05070854-4E10-4640-AB15-C6261D0A9677}"/>
    <cellStyle name="20% - uthevingsfarge 5 35 2" xfId="1031" xr:uid="{699E5A09-FEA3-4381-81D9-7683B776873F}"/>
    <cellStyle name="20% - uthevingsfarge 5 35 2 2" xfId="5618" xr:uid="{F291779F-A9C3-4467-8E71-02DDB9CE4A00}"/>
    <cellStyle name="20% - uthevingsfarge 5 35 2 2 2" xfId="8251" xr:uid="{26CA65EA-E451-4725-92E1-13AF4CD269FE}"/>
    <cellStyle name="20% - uthevingsfarge 5 35 2 3" xfId="10788" xr:uid="{0FFF7F9C-1497-4724-8CDC-ECC226C239FD}"/>
    <cellStyle name="20% - uthevingsfarge 5 35 3" xfId="4897" xr:uid="{B25902E0-139F-4E65-B254-3E19562E7D18}"/>
    <cellStyle name="20% - uthevingsfarge 5 35 3 2" xfId="7550" xr:uid="{8067B5D6-A843-48DF-BA50-4EE43AEAB8EC}"/>
    <cellStyle name="20% - uthevingsfarge 5 35 4" xfId="9995" xr:uid="{9E162E4B-B780-4752-915A-30CB385D3820}"/>
    <cellStyle name="20% - uthevingsfarge 5 36" xfId="1032" xr:uid="{390775E4-888C-4662-8429-2AEA40E23A46}"/>
    <cellStyle name="20% - uthevingsfarge 5 36 2" xfId="1033" xr:uid="{74D42377-1D80-42A2-967E-9ED0E8AF9158}"/>
    <cellStyle name="20% - uthevingsfarge 5 36 2 2" xfId="5619" xr:uid="{3BF69211-7D62-4691-B9E3-94CE2E3A0D27}"/>
    <cellStyle name="20% - uthevingsfarge 5 36 2 2 2" xfId="8252" xr:uid="{DBB11180-0773-4EFE-B4FB-4B6C7B3458F1}"/>
    <cellStyle name="20% - uthevingsfarge 5 36 2 3" xfId="10422" xr:uid="{4262B030-95B7-4AAE-A464-0B6BA7AD0EE0}"/>
    <cellStyle name="20% - uthevingsfarge 5 36 3" xfId="4898" xr:uid="{2FCC5104-B571-4066-BB02-7F94543378DC}"/>
    <cellStyle name="20% - uthevingsfarge 5 36 3 2" xfId="7551" xr:uid="{0FA256D1-9A74-4CE5-A648-72FBCF750180}"/>
    <cellStyle name="20% - uthevingsfarge 5 36 4" xfId="10516" xr:uid="{594CFB14-45FD-4693-A0C0-262EDE5247AF}"/>
    <cellStyle name="20% - uthevingsfarge 5 37" xfId="1034" xr:uid="{71FA1338-7189-4CBD-8F60-A78A4E6CA520}"/>
    <cellStyle name="20% - uthevingsfarge 5 37 2" xfId="1035" xr:uid="{42101EC5-0152-4A39-8C99-D14F574E2A85}"/>
    <cellStyle name="20% - uthevingsfarge 5 37 2 2" xfId="5620" xr:uid="{EA404A19-9037-428B-B83D-F19EB6C526DA}"/>
    <cellStyle name="20% - uthevingsfarge 5 37 2 2 2" xfId="8253" xr:uid="{073B4DEE-5340-44D7-9829-37731F8E40C0}"/>
    <cellStyle name="20% - uthevingsfarge 5 37 2 3" xfId="10787" xr:uid="{65F5A50B-00A7-453D-A462-E378180A946A}"/>
    <cellStyle name="20% - uthevingsfarge 5 37 3" xfId="4899" xr:uid="{D3F0C114-B17D-441B-AA7A-AF3F2BF5B4E3}"/>
    <cellStyle name="20% - uthevingsfarge 5 37 3 2" xfId="7552" xr:uid="{E4ADC17B-AE6D-4F2A-851B-C81B9140552C}"/>
    <cellStyle name="20% - uthevingsfarge 5 37 4" xfId="9996" xr:uid="{639021D2-D8CB-4ED6-B94D-87110D004FE0}"/>
    <cellStyle name="20% - uthevingsfarge 5 38" xfId="1036" xr:uid="{E8BB25E8-EF7D-492B-916A-035ED104990C}"/>
    <cellStyle name="20% - uthevingsfarge 5 38 2" xfId="1037" xr:uid="{6A804822-1657-4070-BF25-5B842A0BFF2E}"/>
    <cellStyle name="20% - uthevingsfarge 5 38 2 2" xfId="5621" xr:uid="{A25C5091-F265-471F-B94B-448FCFB69CD0}"/>
    <cellStyle name="20% - uthevingsfarge 5 38 2 2 2" xfId="8254" xr:uid="{69B5B5F0-DFEA-4437-9161-D52C41422AC3}"/>
    <cellStyle name="20% - uthevingsfarge 5 38 2 3" xfId="10421" xr:uid="{A735C5E4-24C3-47DA-A64B-7BD23DA0385E}"/>
    <cellStyle name="20% - uthevingsfarge 5 38 3" xfId="4900" xr:uid="{6F73FA40-800B-4494-9D88-0295AE721511}"/>
    <cellStyle name="20% - uthevingsfarge 5 38 3 2" xfId="7553" xr:uid="{76D2461D-977A-4ACC-8D1D-B3C8721D4509}"/>
    <cellStyle name="20% - uthevingsfarge 5 38 4" xfId="10515" xr:uid="{B20F4E58-5B8B-43EC-99BD-35F1276EB8A8}"/>
    <cellStyle name="20% - uthevingsfarge 5 39" xfId="1038" xr:uid="{800F05F0-4025-4E51-9873-E94B17BDD54A}"/>
    <cellStyle name="20% - uthevingsfarge 5 39 2" xfId="1039" xr:uid="{DFFED676-DDCD-482B-A9C7-E4AB62ABAA21}"/>
    <cellStyle name="20% - uthevingsfarge 5 39 2 2" xfId="5622" xr:uid="{169B4397-4CA7-48B1-95A0-28FBBF2B6FEC}"/>
    <cellStyle name="20% - uthevingsfarge 5 39 2 2 2" xfId="8255" xr:uid="{5A3B054F-814C-433A-8FD3-235BEA7E253F}"/>
    <cellStyle name="20% - uthevingsfarge 5 39 2 3" xfId="10786" xr:uid="{5132245C-9484-4598-8D3F-4CF61972ABD4}"/>
    <cellStyle name="20% - uthevingsfarge 5 39 3" xfId="4901" xr:uid="{A3219561-0C00-465B-8A72-31F94DD190D6}"/>
    <cellStyle name="20% - uthevingsfarge 5 39 3 2" xfId="7554" xr:uid="{1562AB17-035C-4C0B-A81E-BCB1835D66D7}"/>
    <cellStyle name="20% - uthevingsfarge 5 39 4" xfId="9997" xr:uid="{6756657E-3106-4CEA-9B95-AD9C39377AB5}"/>
    <cellStyle name="20% - uthevingsfarge 5 4" xfId="1040" xr:uid="{AF049459-2531-475A-90D3-DCC04E9E2BA2}"/>
    <cellStyle name="20% - uthevingsfarge 5 4 2" xfId="1041" xr:uid="{F018143F-FE69-4E1E-B6F9-3CF9E215E456}"/>
    <cellStyle name="20% - uthevingsfarge 5 4 2 2" xfId="5623" xr:uid="{AED4CBD4-F860-4B2B-81F7-ECF7D6EF0DE7}"/>
    <cellStyle name="20% - uthevingsfarge 5 4 2 2 2" xfId="8256" xr:uid="{7283FE1D-8671-4495-B216-19235B169025}"/>
    <cellStyle name="20% - uthevingsfarge 5 4 2 3" xfId="10420" xr:uid="{332DFDDD-C03E-49C3-BC40-38C6AE504FD6}"/>
    <cellStyle name="20% - uthevingsfarge 5 4 3" xfId="4902" xr:uid="{7A9A9759-3AE7-49E8-B93A-FAECBB58AA30}"/>
    <cellStyle name="20% - uthevingsfarge 5 4 3 2" xfId="7555" xr:uid="{FC27F4ED-0FD4-4D58-8D63-CDC2F33E4A65}"/>
    <cellStyle name="20% - uthevingsfarge 5 4 4" xfId="10514" xr:uid="{BD775A1C-04A8-4AC7-A572-D55729B12D57}"/>
    <cellStyle name="20% - uthevingsfarge 5 40" xfId="1042" xr:uid="{7C28F1C7-FB43-4D2D-9F80-5E06A70C8ADF}"/>
    <cellStyle name="20% - uthevingsfarge 5 40 2" xfId="1043" xr:uid="{F85C7BBE-CC3A-4701-9977-6BB8AB5E3887}"/>
    <cellStyle name="20% - uthevingsfarge 5 40 2 2" xfId="5624" xr:uid="{5333DAAE-AF73-4729-9855-77D9215ECFD3}"/>
    <cellStyle name="20% - uthevingsfarge 5 40 2 2 2" xfId="8257" xr:uid="{D32ABF69-5721-40E8-BDD5-1C95B5F8DB01}"/>
    <cellStyle name="20% - uthevingsfarge 5 40 2 3" xfId="10785" xr:uid="{18F5752C-D43B-4C1E-9150-C848655B4152}"/>
    <cellStyle name="20% - uthevingsfarge 5 40 3" xfId="4903" xr:uid="{52FB04AD-F8EE-447E-A2EB-1B1B7C967784}"/>
    <cellStyle name="20% - uthevingsfarge 5 40 3 2" xfId="7556" xr:uid="{AFCFFD3B-8E24-438B-8728-303B94DA921D}"/>
    <cellStyle name="20% - uthevingsfarge 5 40 4" xfId="9998" xr:uid="{4B9CF592-2857-4C8C-B44D-7E17ACD8183D}"/>
    <cellStyle name="20% - uthevingsfarge 5 41" xfId="1044" xr:uid="{605199D3-B62B-4486-B4FD-89B1F959AE06}"/>
    <cellStyle name="20% - uthevingsfarge 5 41 2" xfId="1045" xr:uid="{792E8E10-522F-4394-B92B-512C74C1AF4D}"/>
    <cellStyle name="20% - uthevingsfarge 5 41 2 2" xfId="5625" xr:uid="{A56088F4-4774-4EA2-B878-C1DCF9A9F5A5}"/>
    <cellStyle name="20% - uthevingsfarge 5 41 2 2 2" xfId="8258" xr:uid="{70124DEC-8063-48A7-9CFE-D852FCDB4E15}"/>
    <cellStyle name="20% - uthevingsfarge 5 41 2 3" xfId="10419" xr:uid="{CEA59E3E-D5E1-4D73-B63F-46ADF4852561}"/>
    <cellStyle name="20% - uthevingsfarge 5 41 3" xfId="4904" xr:uid="{FA99E42F-4C4F-4A0C-A1CC-4DFF4FE88D74}"/>
    <cellStyle name="20% - uthevingsfarge 5 41 3 2" xfId="7557" xr:uid="{B04634F1-0D4D-4813-A88C-2E02D066DEF4}"/>
    <cellStyle name="20% - uthevingsfarge 5 41 4" xfId="10513" xr:uid="{24F8BD19-25F3-4F94-B15A-019484DB6EF1}"/>
    <cellStyle name="20% - uthevingsfarge 5 42" xfId="1046" xr:uid="{C1C4BDAF-89E9-4A07-80A8-7C25E4125C3B}"/>
    <cellStyle name="20% - uthevingsfarge 5 42 2" xfId="1047" xr:uid="{B8E094FD-27E7-49DE-A500-59F64B48701D}"/>
    <cellStyle name="20% - uthevingsfarge 5 42 2 2" xfId="5626" xr:uid="{BE39E205-1F35-45E9-BF15-65494439F314}"/>
    <cellStyle name="20% - uthevingsfarge 5 42 2 2 2" xfId="8259" xr:uid="{2CE466A0-1DC6-4D95-8A0D-0308FD38B075}"/>
    <cellStyle name="20% - uthevingsfarge 5 42 2 3" xfId="10654" xr:uid="{E51910CF-769C-4069-9B76-449076E23F13}"/>
    <cellStyle name="20% - uthevingsfarge 5 42 3" xfId="4905" xr:uid="{BE919797-3076-4546-9B36-1639C6DEF89D}"/>
    <cellStyle name="20% - uthevingsfarge 5 42 3 2" xfId="7558" xr:uid="{854FE86C-FD78-433E-86E9-5577F0C3B074}"/>
    <cellStyle name="20% - uthevingsfarge 5 42 4" xfId="10750" xr:uid="{D97F46CD-FCB4-4ABD-958D-B6BDE31639ED}"/>
    <cellStyle name="20% - uthevingsfarge 5 43" xfId="1048" xr:uid="{738E1D13-6F7A-4B67-AF86-AE82B4C44DCB}"/>
    <cellStyle name="20% - uthevingsfarge 5 43 2" xfId="1049" xr:uid="{3AF07F9D-2E8A-4306-945D-4D43427BA196}"/>
    <cellStyle name="20% - uthevingsfarge 5 43 2 2" xfId="5627" xr:uid="{06CBC75A-38BB-42B7-A60A-EBE8C6D60424}"/>
    <cellStyle name="20% - uthevingsfarge 5 43 2 2 2" xfId="8260" xr:uid="{3E02E9BB-922E-4069-9CB9-F31FFA5EA75A}"/>
    <cellStyle name="20% - uthevingsfarge 5 43 2 3" xfId="9683" xr:uid="{D17439BF-A670-4447-A13C-E9B63AA3E5AD}"/>
    <cellStyle name="20% - uthevingsfarge 5 43 3" xfId="4906" xr:uid="{FB844597-1369-4294-9CCE-6324938ABE2A}"/>
    <cellStyle name="20% - uthevingsfarge 5 43 3 2" xfId="7559" xr:uid="{57518481-0D4A-41D2-87D0-4E3B086784E3}"/>
    <cellStyle name="20% - uthevingsfarge 5 43 4" xfId="9682" xr:uid="{58DBB08F-8E19-4DF3-AFB3-4725C5ACFDF0}"/>
    <cellStyle name="20% - uthevingsfarge 5 44" xfId="1050" xr:uid="{EF199FE7-ADE8-465E-9D64-C77A390B6C4B}"/>
    <cellStyle name="20% - uthevingsfarge 5 44 2" xfId="1051" xr:uid="{B3C052FE-4595-4F1F-ABB6-BFF964BC5287}"/>
    <cellStyle name="20% - uthevingsfarge 5 44 2 2" xfId="5628" xr:uid="{1C95D27E-73A0-4AF9-A4F6-DF2731051D0B}"/>
    <cellStyle name="20% - uthevingsfarge 5 44 2 2 2" xfId="8261" xr:uid="{01DA8BF2-BE8C-41F0-826D-492640BFE88B}"/>
    <cellStyle name="20% - uthevingsfarge 5 44 2 3" xfId="9681" xr:uid="{79967923-340A-462D-9091-0E0745851210}"/>
    <cellStyle name="20% - uthevingsfarge 5 44 3" xfId="4907" xr:uid="{A22DF121-4001-4584-800F-8007FA77977B}"/>
    <cellStyle name="20% - uthevingsfarge 5 44 3 2" xfId="7560" xr:uid="{397D1406-A5BF-4DA2-85D3-F2CD72EBFF6B}"/>
    <cellStyle name="20% - uthevingsfarge 5 44 4" xfId="9680" xr:uid="{9ABB48A6-A1A5-4428-AEAE-F8FCB5E86C80}"/>
    <cellStyle name="20% - uthevingsfarge 5 45" xfId="1052" xr:uid="{3647853B-597E-4107-BA74-8FE263C58774}"/>
    <cellStyle name="20% - uthevingsfarge 5 45 2" xfId="1053" xr:uid="{D5C98690-63C3-4928-82F6-D937E20BB8ED}"/>
    <cellStyle name="20% - uthevingsfarge 5 45 2 2" xfId="5629" xr:uid="{35E56D2C-E130-40E1-BAD5-A0E4B14564BC}"/>
    <cellStyle name="20% - uthevingsfarge 5 45 2 2 2" xfId="8262" xr:uid="{A6DE33CD-9E50-4684-A789-B2DA4BC70B9A}"/>
    <cellStyle name="20% - uthevingsfarge 5 45 2 3" xfId="10749" xr:uid="{E92587B7-A032-4E2E-A67B-25B90DF79930}"/>
    <cellStyle name="20% - uthevingsfarge 5 45 3" xfId="4908" xr:uid="{67303547-93E0-4132-BDE8-2A2DCB90D339}"/>
    <cellStyle name="20% - uthevingsfarge 5 45 3 2" xfId="7561" xr:uid="{C23499B5-7D71-4B6C-8114-0208EC2134D4}"/>
    <cellStyle name="20% - uthevingsfarge 5 45 4" xfId="9679" xr:uid="{456CFA9E-2A54-4F31-92C3-9878C78975D8}"/>
    <cellStyle name="20% - uthevingsfarge 5 46" xfId="1054" xr:uid="{96D2C474-FC74-4D62-A11E-88CCB921A71B}"/>
    <cellStyle name="20% - uthevingsfarge 5 46 2" xfId="1055" xr:uid="{8482D6AC-AC65-49C9-B55C-5DA46ECCBD39}"/>
    <cellStyle name="20% - uthevingsfarge 5 46 2 2" xfId="5630" xr:uid="{B78D6BE0-74F4-4301-9824-66ADD936B0DF}"/>
    <cellStyle name="20% - uthevingsfarge 5 46 2 2 2" xfId="8263" xr:uid="{F6A1D29E-1C19-47B4-8135-9FC6A5F9A2C1}"/>
    <cellStyle name="20% - uthevingsfarge 5 46 2 3" xfId="9678" xr:uid="{8E5B2F73-A562-48D3-92BD-5D243D4FAC82}"/>
    <cellStyle name="20% - uthevingsfarge 5 46 3" xfId="4909" xr:uid="{9EA07030-A774-4BE2-BB37-BA34EAD6A488}"/>
    <cellStyle name="20% - uthevingsfarge 5 46 3 2" xfId="7562" xr:uid="{002927AA-FF1B-430D-8133-B98BCDFB355E}"/>
    <cellStyle name="20% - uthevingsfarge 5 46 4" xfId="9677" xr:uid="{F4BCA82B-710B-4A30-84FD-6F9642CBEADD}"/>
    <cellStyle name="20% - uthevingsfarge 5 47" xfId="1056" xr:uid="{D27963AA-EC52-445B-9BDA-F4CC020C4982}"/>
    <cellStyle name="20% - uthevingsfarge 5 47 2" xfId="1057" xr:uid="{2D79BC54-287E-45A5-BD37-FFA23544901F}"/>
    <cellStyle name="20% - uthevingsfarge 5 47 2 2" xfId="5631" xr:uid="{DB8826F7-8314-4EFC-8FF4-B92C78360249}"/>
    <cellStyle name="20% - uthevingsfarge 5 47 2 2 2" xfId="8264" xr:uid="{D346E952-6087-47B9-827C-B3B2600A9684}"/>
    <cellStyle name="20% - uthevingsfarge 5 47 2 3" xfId="9676" xr:uid="{57787A33-DC1C-4A99-9B79-20E2BAE64591}"/>
    <cellStyle name="20% - uthevingsfarge 5 47 3" xfId="4910" xr:uid="{2E0DA6A8-EBCD-4A87-883A-A802D8684F9C}"/>
    <cellStyle name="20% - uthevingsfarge 5 47 3 2" xfId="7563" xr:uid="{F05D6853-85F0-42F3-BFA7-48B098E2AEBF}"/>
    <cellStyle name="20% - uthevingsfarge 5 47 4" xfId="9675" xr:uid="{1940B789-43E4-4403-9B65-3A3BC7523154}"/>
    <cellStyle name="20% - uthevingsfarge 5 48" xfId="1058" xr:uid="{B825749F-D100-4D49-917F-406B822577A3}"/>
    <cellStyle name="20% - uthevingsfarge 5 48 2" xfId="1059" xr:uid="{D7F75D4F-20AD-41ED-B11E-AC8C2BAECA0C}"/>
    <cellStyle name="20% - uthevingsfarge 5 48 2 2" xfId="5632" xr:uid="{3AA9C709-14D3-4077-85F5-CA198BE18FD6}"/>
    <cellStyle name="20% - uthevingsfarge 5 48 2 2 2" xfId="8265" xr:uid="{4EE79521-4139-41D6-AD60-8147149BFA3E}"/>
    <cellStyle name="20% - uthevingsfarge 5 48 2 3" xfId="9674" xr:uid="{9C13DA7B-D85B-4A65-9856-5AAA5F760B67}"/>
    <cellStyle name="20% - uthevingsfarge 5 48 3" xfId="4911" xr:uid="{AEAF8DD8-F3FF-4BA7-9029-8675CDCC516E}"/>
    <cellStyle name="20% - uthevingsfarge 5 48 3 2" xfId="7564" xr:uid="{431D3972-B748-4031-86A0-4CB0D23B265B}"/>
    <cellStyle name="20% - uthevingsfarge 5 48 4" xfId="9673" xr:uid="{80F271B8-B217-4BD4-B1B5-ED8B08037B6B}"/>
    <cellStyle name="20% - uthevingsfarge 5 49" xfId="1060" xr:uid="{55A4E3C2-6F36-4331-B8A5-6C927803B18A}"/>
    <cellStyle name="20% - uthevingsfarge 5 49 2" xfId="1061" xr:uid="{D30AC78D-1099-4944-B7C8-FB83E337F8D2}"/>
    <cellStyle name="20% - uthevingsfarge 5 49 2 2" xfId="5633" xr:uid="{904410BB-FB72-4128-A0FE-4DC6925DC4B7}"/>
    <cellStyle name="20% - uthevingsfarge 5 49 2 2 2" xfId="8266" xr:uid="{3BB38FF5-837B-4EC4-A6A5-B90AAAECF6EB}"/>
    <cellStyle name="20% - uthevingsfarge 5 49 2 3" xfId="10341" xr:uid="{332AD5E2-89E4-483F-BD86-EEECF905DAC1}"/>
    <cellStyle name="20% - uthevingsfarge 5 49 3" xfId="4912" xr:uid="{C42B66F0-F59D-4C07-8FBC-2A0F8EBCBF26}"/>
    <cellStyle name="20% - uthevingsfarge 5 49 3 2" xfId="7565" xr:uid="{8A1C1202-E747-43B1-A16F-A9CA093A7145}"/>
    <cellStyle name="20% - uthevingsfarge 5 49 4" xfId="9672" xr:uid="{506B37A7-DEF9-4483-93C2-9FE866DFAB65}"/>
    <cellStyle name="20% - uthevingsfarge 5 5" xfId="1062" xr:uid="{B224FF6E-4EFD-4631-81FF-5776D2EF8F31}"/>
    <cellStyle name="20% - uthevingsfarge 5 5 2" xfId="1063" xr:uid="{93AB25BC-AC73-4025-8E06-51296A526ADD}"/>
    <cellStyle name="20% - uthevingsfarge 5 5 2 2" xfId="5634" xr:uid="{3C65E0F7-7801-4FE3-B9C0-F98DAC08EE6F}"/>
    <cellStyle name="20% - uthevingsfarge 5 5 2 2 2" xfId="8267" xr:uid="{AAEA6782-039A-4C0B-86CB-27492ACD293E}"/>
    <cellStyle name="20% - uthevingsfarge 5 5 2 3" xfId="9671" xr:uid="{B9B1B814-0CF6-4552-B5C7-D3867B2E95C8}"/>
    <cellStyle name="20% - uthevingsfarge 5 5 3" xfId="4913" xr:uid="{6F31CC11-6E8F-4587-ACFE-662876FEEC5D}"/>
    <cellStyle name="20% - uthevingsfarge 5 5 3 2" xfId="7566" xr:uid="{FA6C1E5C-1594-49C7-9055-6B0C1876775C}"/>
    <cellStyle name="20% - uthevingsfarge 5 5 4" xfId="9670" xr:uid="{068D53E5-A2E1-41BB-B728-AE1E98E07274}"/>
    <cellStyle name="20% - uthevingsfarge 5 50" xfId="1064" xr:uid="{767DF19A-14C4-499B-9123-B22DC9037D63}"/>
    <cellStyle name="20% - uthevingsfarge 5 50 2" xfId="1065" xr:uid="{CC232210-80EA-4F05-9258-30D2A987770D}"/>
    <cellStyle name="20% - uthevingsfarge 5 50 2 2" xfId="5635" xr:uid="{CB3AEE02-0A78-4FAE-970A-F7DFB688ECEB}"/>
    <cellStyle name="20% - uthevingsfarge 5 50 2 2 2" xfId="8268" xr:uid="{47ABF1A6-1A4D-4ED7-B204-59E2E699FF1D}"/>
    <cellStyle name="20% - uthevingsfarge 5 50 2 3" xfId="9669" xr:uid="{8311F967-E933-418C-AD13-46B231EBE4DD}"/>
    <cellStyle name="20% - uthevingsfarge 5 50 3" xfId="4914" xr:uid="{DAD968E2-9D00-4FCD-89D8-4760212E939F}"/>
    <cellStyle name="20% - uthevingsfarge 5 50 3 2" xfId="7567" xr:uid="{4134A91B-19EC-4A5D-8490-517A64E13FDC}"/>
    <cellStyle name="20% - uthevingsfarge 5 50 4" xfId="9668" xr:uid="{84F7FD97-6BB7-4E49-AC0D-DE0115EFC23F}"/>
    <cellStyle name="20% - uthevingsfarge 5 51" xfId="1066" xr:uid="{40ED699B-0C45-426B-A934-9AC6266EE7C3}"/>
    <cellStyle name="20% - uthevingsfarge 5 51 2" xfId="1067" xr:uid="{F3ABF806-F242-4F87-AF55-7D1C434DAA6A}"/>
    <cellStyle name="20% - uthevingsfarge 5 51 2 2" xfId="5636" xr:uid="{E7BF17CD-B3A3-4263-8D1A-7996F6AD1DC6}"/>
    <cellStyle name="20% - uthevingsfarge 5 51 2 2 2" xfId="8269" xr:uid="{B7611D6C-C45E-4651-B38B-36AFD63E0149}"/>
    <cellStyle name="20% - uthevingsfarge 5 51 2 3" xfId="9667" xr:uid="{919C04D7-CD09-4E6C-B5FF-61C58FA98E58}"/>
    <cellStyle name="20% - uthevingsfarge 5 51 3" xfId="4915" xr:uid="{50DF2C81-BAC2-411F-8BEB-A225FF058BC3}"/>
    <cellStyle name="20% - uthevingsfarge 5 51 3 2" xfId="7568" xr:uid="{079B8FCB-9AA4-4CC6-BE97-5BB435B2F4CF}"/>
    <cellStyle name="20% - uthevingsfarge 5 51 4" xfId="9666" xr:uid="{0017A083-9FCC-4BBC-8D32-63B6CD9ACB44}"/>
    <cellStyle name="20% - uthevingsfarge 5 52" xfId="1068" xr:uid="{657D5339-C9AA-4830-833F-7DD3E051703C}"/>
    <cellStyle name="20% - uthevingsfarge 5 52 2" xfId="1069" xr:uid="{154E8107-5601-448D-983F-2F9BFFC9A405}"/>
    <cellStyle name="20% - uthevingsfarge 5 52 2 2" xfId="5637" xr:uid="{D579930C-38C3-42E8-B66A-3F3141B01F08}"/>
    <cellStyle name="20% - uthevingsfarge 5 52 2 2 2" xfId="8270" xr:uid="{7AAEC615-2ECC-4BC3-A0C3-F3C17C4C6984}"/>
    <cellStyle name="20% - uthevingsfarge 5 52 2 3" xfId="10231" xr:uid="{2D8A65B8-99F9-4285-8CB6-874E68B28100}"/>
    <cellStyle name="20% - uthevingsfarge 5 52 3" xfId="4916" xr:uid="{14138E61-1842-449C-B5C2-2858B1775F86}"/>
    <cellStyle name="20% - uthevingsfarge 5 52 3 2" xfId="7569" xr:uid="{0BA73601-B5BD-42C0-8F0A-C4714639EBAC}"/>
    <cellStyle name="20% - uthevingsfarge 5 52 4" xfId="10340" xr:uid="{FAFC37CC-FA8C-421B-8B85-370AF521C2A7}"/>
    <cellStyle name="20% - uthevingsfarge 5 53" xfId="1070" xr:uid="{70CDAC2A-B52D-46ED-A737-618D72118768}"/>
    <cellStyle name="20% - uthevingsfarge 5 53 2" xfId="1071" xr:uid="{019B083B-A627-4FD9-BE07-1D63309B4ACA}"/>
    <cellStyle name="20% - uthevingsfarge 5 53 2 2" xfId="5638" xr:uid="{96C508B9-22B6-4BB9-821B-2BF82B6AFDCA}"/>
    <cellStyle name="20% - uthevingsfarge 5 53 2 2 2" xfId="8271" xr:uid="{97FD35D5-8C70-477A-87DA-01B5851884EE}"/>
    <cellStyle name="20% - uthevingsfarge 5 53 2 3" xfId="10230" xr:uid="{40EE7223-CBE8-43EA-A8BD-69F5851B45C7}"/>
    <cellStyle name="20% - uthevingsfarge 5 53 3" xfId="4917" xr:uid="{1135FBCA-705E-4D5C-B5F8-C4D3F8FB9F53}"/>
    <cellStyle name="20% - uthevingsfarge 5 53 3 2" xfId="7570" xr:uid="{591F42C7-AFCD-4937-9392-9D593EC1B259}"/>
    <cellStyle name="20% - uthevingsfarge 5 53 4" xfId="10339" xr:uid="{69A8C140-C26E-4B78-8AE5-560C54074C90}"/>
    <cellStyle name="20% - uthevingsfarge 5 54" xfId="1072" xr:uid="{D7176011-330E-455E-B9F2-295ACC308642}"/>
    <cellStyle name="20% - uthevingsfarge 5 54 2" xfId="1073" xr:uid="{3B38C838-ED3C-45A0-BA6C-CD6D4DE8BA14}"/>
    <cellStyle name="20% - uthevingsfarge 5 54 2 2" xfId="5639" xr:uid="{EDA8256C-B5B6-4253-9B8A-8B8022F52357}"/>
    <cellStyle name="20% - uthevingsfarge 5 54 2 2 2" xfId="8272" xr:uid="{8D63CF16-24D6-4C7F-A553-3AABE0F31FB2}"/>
    <cellStyle name="20% - uthevingsfarge 5 54 2 3" xfId="10229" xr:uid="{68C1A195-2947-499A-9E30-3F90FECDC258}"/>
    <cellStyle name="20% - uthevingsfarge 5 54 3" xfId="4918" xr:uid="{E9472921-171F-4E51-9975-17B18E41DF01}"/>
    <cellStyle name="20% - uthevingsfarge 5 54 3 2" xfId="7571" xr:uid="{140F36EF-8DD3-4B4D-88D7-D9B617F737DF}"/>
    <cellStyle name="20% - uthevingsfarge 5 54 4" xfId="10338" xr:uid="{0B917EE1-5758-4E2F-BF4A-B84B301CEB22}"/>
    <cellStyle name="20% - uthevingsfarge 5 55" xfId="1074" xr:uid="{F0B4185D-03D5-4AE9-859E-4D31F535C5BA}"/>
    <cellStyle name="20% - uthevingsfarge 5 55 2" xfId="1075" xr:uid="{622425D5-5521-446F-BFF3-6DD9D5749BBF}"/>
    <cellStyle name="20% - uthevingsfarge 5 55 2 2" xfId="5640" xr:uid="{7704E063-B186-460C-8EDC-7ABAD3C14D63}"/>
    <cellStyle name="20% - uthevingsfarge 5 55 2 2 2" xfId="8273" xr:uid="{1F832440-C7FE-4819-8EF7-C0774DA0FB78}"/>
    <cellStyle name="20% - uthevingsfarge 5 55 2 3" xfId="10228" xr:uid="{46A29E7C-453A-40B1-875B-E17A18B80B0F}"/>
    <cellStyle name="20% - uthevingsfarge 5 55 3" xfId="4919" xr:uid="{9B1C7168-3A57-456D-A482-984AF4978409}"/>
    <cellStyle name="20% - uthevingsfarge 5 55 3 2" xfId="7572" xr:uid="{889D00EC-70BB-450C-9993-3FDCF5865A9E}"/>
    <cellStyle name="20% - uthevingsfarge 5 55 4" xfId="10337" xr:uid="{82AEB652-A327-4BA7-AC12-34C8728CCFCF}"/>
    <cellStyle name="20% - uthevingsfarge 5 56" xfId="1076" xr:uid="{78CCC4AB-F490-441E-AB21-AFB08B0E6E3E}"/>
    <cellStyle name="20% - uthevingsfarge 5 56 2" xfId="1077" xr:uid="{3C640DED-6EFC-452B-8B7B-CEF708E363B3}"/>
    <cellStyle name="20% - uthevingsfarge 5 56 2 2" xfId="5641" xr:uid="{E6DB3AE7-25E3-433C-A777-1B8FA2487EAD}"/>
    <cellStyle name="20% - uthevingsfarge 5 56 2 2 2" xfId="8274" xr:uid="{16E3E0E5-29BA-4F7B-B199-EB0680193F11}"/>
    <cellStyle name="20% - uthevingsfarge 5 56 2 3" xfId="10227" xr:uid="{F9DC8316-7D09-4677-A0DF-571259F2DB03}"/>
    <cellStyle name="20% - uthevingsfarge 5 56 3" xfId="4920" xr:uid="{A25FECEC-5D0A-45E2-BBA7-631E0FFA53FC}"/>
    <cellStyle name="20% - uthevingsfarge 5 56 3 2" xfId="7573" xr:uid="{8DCF24DF-4CA4-465F-B711-33E69241F2EB}"/>
    <cellStyle name="20% - uthevingsfarge 5 56 4" xfId="10336" xr:uid="{449C8957-E657-4314-BBDF-677AAC828C87}"/>
    <cellStyle name="20% - uthevingsfarge 5 57" xfId="1078" xr:uid="{459ADD68-99B5-4163-9131-95E4924A186C}"/>
    <cellStyle name="20% - uthevingsfarge 5 57 2" xfId="1079" xr:uid="{EC91B221-05D6-45D4-BB18-2BA736F582AF}"/>
    <cellStyle name="20% - uthevingsfarge 5 57 2 2" xfId="5642" xr:uid="{2F16F757-94CD-488F-BC16-8F45C0FE08F4}"/>
    <cellStyle name="20% - uthevingsfarge 5 57 2 2 2" xfId="8275" xr:uid="{3E4D73BD-8830-44D7-BD41-A8FF5D3455AA}"/>
    <cellStyle name="20% - uthevingsfarge 5 57 2 3" xfId="10226" xr:uid="{5C0E6DF4-7746-49DE-843D-A535AF63DE7C}"/>
    <cellStyle name="20% - uthevingsfarge 5 57 3" xfId="4921" xr:uid="{A1D39B9C-E089-4CCD-B9E2-75E41E4CE727}"/>
    <cellStyle name="20% - uthevingsfarge 5 57 3 2" xfId="7574" xr:uid="{3FB083AE-F6E0-4038-9811-3252C7A83D15}"/>
    <cellStyle name="20% - uthevingsfarge 5 57 4" xfId="10335" xr:uid="{782E418A-9881-44E5-8494-285307434E0C}"/>
    <cellStyle name="20% - uthevingsfarge 5 58" xfId="1080" xr:uid="{C94287D0-37DD-4A12-90F1-D837F4802B28}"/>
    <cellStyle name="20% - uthevingsfarge 5 58 2" xfId="1081" xr:uid="{89A4AA59-DE8A-4033-A6AD-D4BFE0737C7E}"/>
    <cellStyle name="20% - uthevingsfarge 5 58 2 2" xfId="5643" xr:uid="{7140EB39-4E3A-43B4-84C1-2102D62E8194}"/>
    <cellStyle name="20% - uthevingsfarge 5 58 2 2 2" xfId="8276" xr:uid="{61CBD5FD-90AB-410B-9B88-13F3BDD430BD}"/>
    <cellStyle name="20% - uthevingsfarge 5 58 2 3" xfId="10225" xr:uid="{2058BE3D-436A-4D92-B0F2-5BFC5963EADE}"/>
    <cellStyle name="20% - uthevingsfarge 5 58 3" xfId="4922" xr:uid="{62267109-71F0-4ECD-A786-A9CF99D46D26}"/>
    <cellStyle name="20% - uthevingsfarge 5 58 3 2" xfId="7575" xr:uid="{7FE76768-98C1-4D3B-B09C-DAE5352BACCE}"/>
    <cellStyle name="20% - uthevingsfarge 5 58 4" xfId="10334" xr:uid="{61A9FADF-D1DD-4E8D-960C-2D9E7AD46AF9}"/>
    <cellStyle name="20% - uthevingsfarge 5 59" xfId="1082" xr:uid="{B342AA07-CF83-4CA8-BB25-DC2C567BD912}"/>
    <cellStyle name="20% - uthevingsfarge 5 59 2" xfId="1083" xr:uid="{057C0162-64D0-4B14-99F5-3B25C6296BA4}"/>
    <cellStyle name="20% - uthevingsfarge 5 59 2 2" xfId="5644" xr:uid="{BFE0FA50-D28D-4820-8FE8-74F12B26F1C9}"/>
    <cellStyle name="20% - uthevingsfarge 5 59 2 2 2" xfId="8277" xr:uid="{96F7F12C-F555-43A5-A014-94C5C9720767}"/>
    <cellStyle name="20% - uthevingsfarge 5 59 2 3" xfId="10224" xr:uid="{073CA954-CA45-48D6-B114-2445DA3CA2F3}"/>
    <cellStyle name="20% - uthevingsfarge 5 59 3" xfId="4923" xr:uid="{8DF40810-ABF8-4A5D-845D-816A07043944}"/>
    <cellStyle name="20% - uthevingsfarge 5 59 3 2" xfId="7576" xr:uid="{9B0FCBEA-8FCD-437A-A723-B467E3C09698}"/>
    <cellStyle name="20% - uthevingsfarge 5 59 4" xfId="10333" xr:uid="{539CF3D5-B41A-4145-A823-45DC9DA9B1B5}"/>
    <cellStyle name="20% - uthevingsfarge 5 6" xfId="1084" xr:uid="{55B6166A-3ECC-42BF-9F59-9F04F9190A2D}"/>
    <cellStyle name="20% - uthevingsfarge 5 6 2" xfId="1085" xr:uid="{97D01C7B-9F17-4572-84C2-AD8A08748F09}"/>
    <cellStyle name="20% - uthevingsfarge 5 6 2 2" xfId="5645" xr:uid="{BD5C46C7-7016-4AC7-A15E-698A811115EB}"/>
    <cellStyle name="20% - uthevingsfarge 5 6 2 2 2" xfId="8278" xr:uid="{3994E655-6A1C-4CAB-B052-890950228CA1}"/>
    <cellStyle name="20% - uthevingsfarge 5 6 2 3" xfId="10223" xr:uid="{D359498A-0B2E-49D7-B4E9-A548F8406511}"/>
    <cellStyle name="20% - uthevingsfarge 5 6 3" xfId="4924" xr:uid="{40E2CEA0-B0C4-4A4A-8135-D3788195E4D3}"/>
    <cellStyle name="20% - uthevingsfarge 5 6 3 2" xfId="7577" xr:uid="{7705CBA4-2E05-4DB8-973C-0F45D237F47D}"/>
    <cellStyle name="20% - uthevingsfarge 5 6 4" xfId="10332" xr:uid="{2EDC6E3D-7165-475E-83C7-F297CA308C85}"/>
    <cellStyle name="20% - uthevingsfarge 5 60" xfId="1086" xr:uid="{79ACF6DE-3202-4365-AB65-05D2A1DEE376}"/>
    <cellStyle name="20% - uthevingsfarge 5 60 2" xfId="1087" xr:uid="{79102705-1905-45B5-AEB0-0FC048F771B0}"/>
    <cellStyle name="20% - uthevingsfarge 5 60 3" xfId="9665" xr:uid="{A21A784A-75B7-4409-8F41-4A4A3E97970E}"/>
    <cellStyle name="20% - uthevingsfarge 5 61" xfId="1088" xr:uid="{0C7B8D33-955B-4CDB-9BEB-AD19E3D2BD24}"/>
    <cellStyle name="20% - uthevingsfarge 5 61 2" xfId="1089" xr:uid="{3BD7E3D5-CFAA-4A64-84FD-833C0530B0C8}"/>
    <cellStyle name="20% - uthevingsfarge 5 62" xfId="1090" xr:uid="{65EB13F2-F3EC-4C30-A3F2-34BEE5B15898}"/>
    <cellStyle name="20% - uthevingsfarge 5 62 2" xfId="1091" xr:uid="{3BB9699C-CCE1-497A-806B-2AF01DE85B5C}"/>
    <cellStyle name="20% - uthevingsfarge 5 63" xfId="1092" xr:uid="{41B285AA-22E2-4CAB-8F55-83CCD9BAC3D2}"/>
    <cellStyle name="20% - uthevingsfarge 5 63 2" xfId="1093" xr:uid="{F6702012-4982-447A-AF2A-5260BBC2CF97}"/>
    <cellStyle name="20% - uthevingsfarge 5 64" xfId="1094" xr:uid="{EE6B76D2-BCA0-42ED-9452-F66C4CA9599C}"/>
    <cellStyle name="20% - uthevingsfarge 5 64 2" xfId="1095" xr:uid="{3990D7F2-93DF-43F9-A3BA-2781AC3B8AB4}"/>
    <cellStyle name="20% - uthevingsfarge 5 65" xfId="1096" xr:uid="{0C86ECC9-188E-4706-BA9C-7FF9F646A6CC}"/>
    <cellStyle name="20% - uthevingsfarge 5 65 2" xfId="1097" xr:uid="{F3DF22DB-0BCF-4886-B8DD-2714BF5008D2}"/>
    <cellStyle name="20% - uthevingsfarge 5 66" xfId="1098" xr:uid="{8B1011AC-34E5-4AF3-A15F-CD97A223C0D5}"/>
    <cellStyle name="20% - uthevingsfarge 5 66 2" xfId="1099" xr:uid="{6B4EC4FD-1A6A-4D44-A27E-075FF5FDA355}"/>
    <cellStyle name="20% - uthevingsfarge 5 67" xfId="1100" xr:uid="{54BEEAAC-A082-442E-B677-AAC9B1CCD6A3}"/>
    <cellStyle name="20% - uthevingsfarge 5 67 2" xfId="1101" xr:uid="{0FA70788-D90C-4380-9AA2-E7E2C96456F7}"/>
    <cellStyle name="20% - uthevingsfarge 5 68" xfId="1102" xr:uid="{27A042C7-62A9-4B74-B0A8-677F227AA78F}"/>
    <cellStyle name="20% - uthevingsfarge 5 68 2" xfId="1103" xr:uid="{24D09DA6-5C69-43FA-A8DB-3ABEF10DD85B}"/>
    <cellStyle name="20% - uthevingsfarge 5 69" xfId="1104" xr:uid="{6FE723EF-614F-4C14-AF05-B5A59AA266A0}"/>
    <cellStyle name="20% - uthevingsfarge 5 69 2" xfId="1105" xr:uid="{4EC59C75-825E-4D84-A0C1-90EC8375F3C6}"/>
    <cellStyle name="20% - uthevingsfarge 5 7" xfId="1106" xr:uid="{F1379255-1564-440C-9D1C-B21F72FF1D86}"/>
    <cellStyle name="20% - uthevingsfarge 5 7 2" xfId="1107" xr:uid="{CB571B24-5D78-48C9-8E2D-95F3B52D0B93}"/>
    <cellStyle name="20% - uthevingsfarge 5 7 2 2" xfId="5646" xr:uid="{DF47D8C6-EBB5-4603-873F-F0CD9314CC6B}"/>
    <cellStyle name="20% - uthevingsfarge 5 7 2 2 2" xfId="8279" xr:uid="{1C7FB787-01EC-4642-9702-BEF6FF10BEC8}"/>
    <cellStyle name="20% - uthevingsfarge 5 7 2 3" xfId="10748" xr:uid="{E65CFFE8-2E3C-41E7-AABE-D4887FAF7929}"/>
    <cellStyle name="20% - uthevingsfarge 5 7 3" xfId="4925" xr:uid="{DF4C62D5-9D68-4E7D-A950-D19436B0DB5C}"/>
    <cellStyle name="20% - uthevingsfarge 5 7 3 2" xfId="7578" xr:uid="{3CBD0662-B452-4959-A803-CCC781C1FFA2}"/>
    <cellStyle name="20% - uthevingsfarge 5 7 4" xfId="9664" xr:uid="{1080B2E0-C271-4F46-AEC0-519E87610045}"/>
    <cellStyle name="20% - uthevingsfarge 5 70" xfId="1108" xr:uid="{E75396FF-2AFF-43B2-BACE-7EF92451220C}"/>
    <cellStyle name="20% - uthevingsfarge 5 70 2" xfId="1109" xr:uid="{0BC69E57-B22C-4CFD-95A0-F738FDD5ED90}"/>
    <cellStyle name="20% - uthevingsfarge 5 71" xfId="1110" xr:uid="{4FC57521-D3B1-44B4-BA7D-64C2D2FA9689}"/>
    <cellStyle name="20% - uthevingsfarge 5 71 2" xfId="1111" xr:uid="{E9450166-1014-493B-A004-233400562E11}"/>
    <cellStyle name="20% - uthevingsfarge 5 72" xfId="1112" xr:uid="{4923D7FC-D384-40D7-A446-F0E077E8395D}"/>
    <cellStyle name="20% - uthevingsfarge 5 72 2" xfId="1113" xr:uid="{40638676-F834-4E35-B2DC-6C46896AE9E1}"/>
    <cellStyle name="20% - uthevingsfarge 5 73" xfId="1114" xr:uid="{1F321330-A93B-4544-AAC9-50EE74BC5891}"/>
    <cellStyle name="20% - uthevingsfarge 5 73 2" xfId="1115" xr:uid="{2F83EBC2-3C49-4B8B-9EA6-4065EE8E6C77}"/>
    <cellStyle name="20% - uthevingsfarge 5 74" xfId="1116" xr:uid="{7BC36272-A030-41A2-9FC1-CA5BFC9EAA91}"/>
    <cellStyle name="20% - uthevingsfarge 5 74 2" xfId="1117" xr:uid="{13F2F79A-298F-4B4E-A935-3C78B19EEDEC}"/>
    <cellStyle name="20% - uthevingsfarge 5 75" xfId="1118" xr:uid="{707A89E0-898B-4101-AADA-6B445A39C682}"/>
    <cellStyle name="20% - uthevingsfarge 5 75 2" xfId="1119" xr:uid="{89F5C256-CB60-4223-9DDB-FB5D106AB231}"/>
    <cellStyle name="20% - uthevingsfarge 5 76" xfId="1120" xr:uid="{EF90EA7D-C7F6-4756-8125-A5539E8B2B87}"/>
    <cellStyle name="20% - uthevingsfarge 5 76 2" xfId="1121" xr:uid="{B41B7950-ADE3-4104-A605-54A40FA9B074}"/>
    <cellStyle name="20% - uthevingsfarge 5 77" xfId="1122" xr:uid="{54AE1EEE-6EC5-48F9-98C5-3FE27776CFEC}"/>
    <cellStyle name="20% - uthevingsfarge 5 78" xfId="1123" xr:uid="{3BA1501F-4B75-4E7D-8674-0960000E10BD}"/>
    <cellStyle name="20% - uthevingsfarge 5 79" xfId="1124" xr:uid="{5263DFCB-E951-42A4-ACCE-8E25906B745E}"/>
    <cellStyle name="20% - uthevingsfarge 5 8" xfId="1125" xr:uid="{BE471ACB-B21E-430F-91FF-913D85CBA8B3}"/>
    <cellStyle name="20% - uthevingsfarge 5 8 2" xfId="1126" xr:uid="{04A32ED7-9AA1-4300-854E-10885737660E}"/>
    <cellStyle name="20% - uthevingsfarge 5 8 2 2" xfId="5647" xr:uid="{3D7D021F-2579-450F-ABB3-5325C9E86655}"/>
    <cellStyle name="20% - uthevingsfarge 5 8 2 2 2" xfId="8280" xr:uid="{26CD6422-B987-48D9-9020-7CF5CFBEBA61}"/>
    <cellStyle name="20% - uthevingsfarge 5 8 2 3" xfId="10747" xr:uid="{B8076A2E-0824-43FC-B535-46911C35D0BE}"/>
    <cellStyle name="20% - uthevingsfarge 5 8 3" xfId="4926" xr:uid="{55D8AE7A-31C0-4EB4-93E4-9BA247696931}"/>
    <cellStyle name="20% - uthevingsfarge 5 8 3 2" xfId="7579" xr:uid="{0AE44454-F3DD-4D79-9E65-89929F7EDAF5}"/>
    <cellStyle name="20% - uthevingsfarge 5 8 4" xfId="9663" xr:uid="{8658FB13-85E8-448A-A70F-96792CA41B6A}"/>
    <cellStyle name="20% - uthevingsfarge 5 80" xfId="1127" xr:uid="{4CA108C8-AD91-4438-83A7-7B936399B1A1}"/>
    <cellStyle name="20% - uthevingsfarge 5 81" xfId="1128" xr:uid="{03FA7997-0CFA-406F-BE6F-65575F5FC482}"/>
    <cellStyle name="20% - uthevingsfarge 5 82" xfId="1129" xr:uid="{00F08E30-2CAE-4460-AF3E-DE98C9082EDC}"/>
    <cellStyle name="20% - uthevingsfarge 5 83" xfId="1130" xr:uid="{AB6EDEF9-EE8E-4578-9DBB-CBD66B986FBF}"/>
    <cellStyle name="20% - uthevingsfarge 5 84" xfId="1131" xr:uid="{CE2B8E95-389F-42A5-A1BB-10A806671EA6}"/>
    <cellStyle name="20% - uthevingsfarge 5 85" xfId="1132" xr:uid="{C44A6066-F25A-4D6A-9615-0401BF6FB747}"/>
    <cellStyle name="20% - uthevingsfarge 5 86" xfId="1133" xr:uid="{8875C992-4BFC-4E6F-95CA-8536B5FEFCBB}"/>
    <cellStyle name="20% - uthevingsfarge 5 87" xfId="1134" xr:uid="{204E1BCD-08B2-4EA4-9506-87A1E9F74C02}"/>
    <cellStyle name="20% - uthevingsfarge 5 88" xfId="1135" xr:uid="{150A8B06-8575-42BE-99DC-85D97A0ADCBB}"/>
    <cellStyle name="20% - uthevingsfarge 5 89" xfId="1136" xr:uid="{DFA2A423-50E9-4FAB-B60D-257BB241389C}"/>
    <cellStyle name="20% - uthevingsfarge 5 9" xfId="1137" xr:uid="{2C4F7D27-F78C-429B-8FEB-13F038233DD5}"/>
    <cellStyle name="20% - uthevingsfarge 5 9 2" xfId="1138" xr:uid="{DC86D50B-FFB7-486A-B5A7-F85539243704}"/>
    <cellStyle name="20% - uthevingsfarge 5 9 2 2" xfId="5648" xr:uid="{9AFCA607-0253-421A-A83E-1547D6E5FC41}"/>
    <cellStyle name="20% - uthevingsfarge 5 9 2 2 2" xfId="8281" xr:uid="{CC311FB9-6E07-45EA-97EC-1E1FF6A87C1C}"/>
    <cellStyle name="20% - uthevingsfarge 5 9 2 3" xfId="10746" xr:uid="{BCB8FBEE-EC07-41D2-89CB-512D338F0D36}"/>
    <cellStyle name="20% - uthevingsfarge 5 9 3" xfId="4927" xr:uid="{4FDF3ABB-5AEF-45A2-A254-3221421DE79B}"/>
    <cellStyle name="20% - uthevingsfarge 5 9 3 2" xfId="7580" xr:uid="{21F04AE6-15B2-493C-BFFD-554BA7BB45CB}"/>
    <cellStyle name="20% - uthevingsfarge 5 9 4" xfId="9662" xr:uid="{2C1E2320-E454-4401-A4E5-ABAAA9A28730}"/>
    <cellStyle name="20% - uthevingsfarge 5 90" xfId="1139" xr:uid="{C4F91790-845B-4300-AAFA-6D390602C4A1}"/>
    <cellStyle name="20% - uthevingsfarge 5 90 2" xfId="2930" xr:uid="{4FC165E0-8385-4DF8-85BD-8C3AA1AE2FC1}"/>
    <cellStyle name="20% - uthevingsfarge 5 90 2 2" xfId="3310" xr:uid="{93E772A4-C4C7-4336-A0DF-2CD298240880}"/>
    <cellStyle name="20% - uthevingsfarge 5 90 2 2 2" xfId="6890" xr:uid="{74DE3198-29A3-4FFB-A316-733481D5FC03}"/>
    <cellStyle name="20% - uthevingsfarge 5 90 2 3" xfId="3860" xr:uid="{0E0ADA77-1415-4097-B6CB-64EE67D47075}"/>
    <cellStyle name="20% - uthevingsfarge 5 90 2 4" xfId="6498" xr:uid="{F61A262A-C906-4A44-8F2C-CB05FBFF3B60}"/>
    <cellStyle name="20% - uthevingsfarge 5 90 2 5" xfId="8890" xr:uid="{3F6990B6-EE2B-457E-A963-630A586DF07E}"/>
    <cellStyle name="20% - uthevingsfarge 5 90 3" xfId="3309" xr:uid="{4D01EC51-EB9B-4216-96B0-BAF170DD3336}"/>
    <cellStyle name="20% - uthevingsfarge 5 90 3 2" xfId="6889" xr:uid="{C789DAE2-CD04-4E2F-89AD-812C893334C9}"/>
    <cellStyle name="20% - uthevingsfarge 5 90 4" xfId="4237" xr:uid="{84D1CC0D-7C5D-45AD-BFE4-57AC7A432C66}"/>
    <cellStyle name="20% - uthevingsfarge 5 90 5" xfId="6213" xr:uid="{53083F30-DD5F-49E1-A329-4FC59F57713B}"/>
    <cellStyle name="20% - uthevingsfarge 5 90 6" xfId="8889" xr:uid="{78221D56-18E2-41D8-B02A-BE901F01CD5C}"/>
    <cellStyle name="20% - uthevingsfarge 5 91" xfId="1140" xr:uid="{DAE8A132-E887-4D49-9FAB-2634EB018315}"/>
    <cellStyle name="20% - uthevingsfarge 5 91 2" xfId="2931" xr:uid="{D91112CA-8788-4850-A52E-49215921A243}"/>
    <cellStyle name="20% - uthevingsfarge 5 91 2 2" xfId="3312" xr:uid="{EF6C151E-A316-4B1A-BBF9-3AD0DC05D86D}"/>
    <cellStyle name="20% - uthevingsfarge 5 91 2 2 2" xfId="6892" xr:uid="{58E85D60-44F4-4FE9-AA4B-96F6FC480A1E}"/>
    <cellStyle name="20% - uthevingsfarge 5 91 2 3" xfId="3859" xr:uid="{0EF18710-E4B8-4AD5-B5DD-6144A71D12FB}"/>
    <cellStyle name="20% - uthevingsfarge 5 91 2 4" xfId="6499" xr:uid="{937A0C0D-CA7C-4A75-B752-A128F066C2F5}"/>
    <cellStyle name="20% - uthevingsfarge 5 91 2 5" xfId="8892" xr:uid="{D01AEA23-9B4E-483A-B774-2E4D3156CCEA}"/>
    <cellStyle name="20% - uthevingsfarge 5 91 3" xfId="3311" xr:uid="{2A98D6EF-4135-4EE9-9D41-60EBE1CFB7E0}"/>
    <cellStyle name="20% - uthevingsfarge 5 91 3 2" xfId="6891" xr:uid="{3E0B82C1-F1B4-48F4-A90F-193BD18B7713}"/>
    <cellStyle name="20% - uthevingsfarge 5 91 4" xfId="3774" xr:uid="{6B3D0292-E2E3-473A-8C75-3332DB47F7CC}"/>
    <cellStyle name="20% - uthevingsfarge 5 91 5" xfId="6214" xr:uid="{E96793F5-7997-4E81-9D4F-478BAED99F94}"/>
    <cellStyle name="20% - uthevingsfarge 5 91 6" xfId="8891" xr:uid="{41EA45DC-A600-417D-999B-2FD4E2A04FB4}"/>
    <cellStyle name="20% - uthevingsfarge 5 92" xfId="1141" xr:uid="{B0DBA0F5-8B3A-4172-BADB-1D29F74AEF25}"/>
    <cellStyle name="20% - uthevingsfarge 5 92 2" xfId="2932" xr:uid="{1AA6AF8A-BD68-4F38-8B58-07DBA103B60A}"/>
    <cellStyle name="20% - uthevingsfarge 5 92 2 2" xfId="3314" xr:uid="{DD73498B-0815-4307-B5EA-C45321AE0F5B}"/>
    <cellStyle name="20% - uthevingsfarge 5 92 2 2 2" xfId="6894" xr:uid="{12BF4821-09E6-4363-BCD9-5D2ACB9356A1}"/>
    <cellStyle name="20% - uthevingsfarge 5 92 2 3" xfId="3858" xr:uid="{8F8603B1-1903-4511-9388-63094E4D95ED}"/>
    <cellStyle name="20% - uthevingsfarge 5 92 2 4" xfId="6500" xr:uid="{F53B30B4-D454-404C-AC55-664FC027C578}"/>
    <cellStyle name="20% - uthevingsfarge 5 92 2 5" xfId="8894" xr:uid="{E8A6C52C-A54B-4871-A77A-F584203D88ED}"/>
    <cellStyle name="20% - uthevingsfarge 5 92 3" xfId="3313" xr:uid="{82BD9B0E-FB75-48CB-A25E-E7E2E870F84A}"/>
    <cellStyle name="20% - uthevingsfarge 5 92 3 2" xfId="6893" xr:uid="{74F2A406-9790-4E1E-BC70-7DA9172830DC}"/>
    <cellStyle name="20% - uthevingsfarge 5 92 4" xfId="4091" xr:uid="{4C993640-8FC2-4097-9B37-BEE40A4584E6}"/>
    <cellStyle name="20% - uthevingsfarge 5 92 5" xfId="6215" xr:uid="{1819EAA7-2D09-45BC-81FE-B9595A41CE26}"/>
    <cellStyle name="20% - uthevingsfarge 5 92 6" xfId="8893" xr:uid="{1853A12D-13C5-4D3B-9130-ED972E480485}"/>
    <cellStyle name="20% - uthevingsfarge 5 93" xfId="1142" xr:uid="{26A102D4-AE4C-45CB-AA94-B174247EBBB5}"/>
    <cellStyle name="20% - uthevingsfarge 5 93 2" xfId="2933" xr:uid="{4D545B0E-1E45-42CB-B5C0-E5FFB4246DD2}"/>
    <cellStyle name="20% - uthevingsfarge 5 93 2 2" xfId="3316" xr:uid="{21CF3E6D-C94D-4898-AF62-BC1E0329CC61}"/>
    <cellStyle name="20% - uthevingsfarge 5 93 2 2 2" xfId="6896" xr:uid="{99BC31F7-2FBD-4223-9B54-155098350D19}"/>
    <cellStyle name="20% - uthevingsfarge 5 93 2 3" xfId="3857" xr:uid="{1EF82147-4ABB-462F-AC38-703D27085ABA}"/>
    <cellStyle name="20% - uthevingsfarge 5 93 2 4" xfId="6501" xr:uid="{3B5CDC01-D77C-40CE-BE41-40FCC7CFF9B3}"/>
    <cellStyle name="20% - uthevingsfarge 5 93 2 5" xfId="8896" xr:uid="{63CF1CE2-37E7-48E3-A5B1-63D3757B0C45}"/>
    <cellStyle name="20% - uthevingsfarge 5 93 3" xfId="3315" xr:uid="{D9A782AA-30F8-4F4E-A9DA-5BF767E47F34}"/>
    <cellStyle name="20% - uthevingsfarge 5 93 3 2" xfId="6895" xr:uid="{BAD1CE78-09AC-4AAC-9C2F-F54510C87F37}"/>
    <cellStyle name="20% - uthevingsfarge 5 93 4" xfId="4045" xr:uid="{53D01EA8-BF4A-4EB6-8401-242D7B645802}"/>
    <cellStyle name="20% - uthevingsfarge 5 93 5" xfId="6216" xr:uid="{60112979-6A71-44D6-9B62-DB146FB0B7C6}"/>
    <cellStyle name="20% - uthevingsfarge 5 93 6" xfId="8895" xr:uid="{F8678F19-96BA-4148-98C9-89D52F8141AD}"/>
    <cellStyle name="20% - uthevingsfarge 5 94" xfId="1143" xr:uid="{2F9DD7DE-AABE-4B34-B0E2-502B2C68810B}"/>
    <cellStyle name="20% - uthevingsfarge 5 94 2" xfId="2934" xr:uid="{BA3D815F-12CB-4FE0-9AB1-E67841F16095}"/>
    <cellStyle name="20% - uthevingsfarge 5 94 2 2" xfId="3318" xr:uid="{FE15B2A9-08FD-437C-BAC8-2DF7B1593C6A}"/>
    <cellStyle name="20% - uthevingsfarge 5 94 2 2 2" xfId="6898" xr:uid="{1368EDE6-2EA6-4228-9C8D-B5FC49143BFD}"/>
    <cellStyle name="20% - uthevingsfarge 5 94 2 3" xfId="3856" xr:uid="{ABCA724D-DB7D-4096-9CFF-F359EA10D777}"/>
    <cellStyle name="20% - uthevingsfarge 5 94 2 4" xfId="6502" xr:uid="{8149879C-713D-416C-A690-158D4BE364D0}"/>
    <cellStyle name="20% - uthevingsfarge 5 94 2 5" xfId="8898" xr:uid="{B5282380-FAC2-451B-8CB3-530B39CDD6FD}"/>
    <cellStyle name="20% - uthevingsfarge 5 94 3" xfId="3317" xr:uid="{3A2409E0-332C-4847-A3A3-1296762B4D8F}"/>
    <cellStyle name="20% - uthevingsfarge 5 94 3 2" xfId="6897" xr:uid="{579F9570-04C6-404B-847B-E7033EA5480B}"/>
    <cellStyle name="20% - uthevingsfarge 5 94 4" xfId="4146" xr:uid="{DD135A77-8EDA-47EA-BF7C-9BCB77FF1AB6}"/>
    <cellStyle name="20% - uthevingsfarge 5 94 5" xfId="6217" xr:uid="{2D2B7167-74FE-496C-AE7D-7F6C2368324B}"/>
    <cellStyle name="20% - uthevingsfarge 5 94 6" xfId="8897" xr:uid="{774596B3-EF08-47FE-B80A-1462BF52B022}"/>
    <cellStyle name="20% - uthevingsfarge 5 95" xfId="1144" xr:uid="{B41CD613-D7DC-4FCD-B8E1-BE14AB1266A1}"/>
    <cellStyle name="20% - uthevingsfarge 5 95 2" xfId="2935" xr:uid="{A404090E-CE05-4C46-96A1-420687A798CE}"/>
    <cellStyle name="20% - uthevingsfarge 5 95 2 2" xfId="3320" xr:uid="{4D667966-3FC1-4DE8-BD32-B413C05F6085}"/>
    <cellStyle name="20% - uthevingsfarge 5 95 2 2 2" xfId="6900" xr:uid="{27789FAF-0372-49AB-8738-CDF1394F4F88}"/>
    <cellStyle name="20% - uthevingsfarge 5 95 2 3" xfId="3855" xr:uid="{487AF763-EFA7-4F88-9178-32C3D35C57CF}"/>
    <cellStyle name="20% - uthevingsfarge 5 95 2 4" xfId="6503" xr:uid="{3D33F115-D958-43E4-B904-B587B9D0895C}"/>
    <cellStyle name="20% - uthevingsfarge 5 95 2 5" xfId="8900" xr:uid="{869FDC0E-56CC-4AAB-979A-06E6F1977CC7}"/>
    <cellStyle name="20% - uthevingsfarge 5 95 3" xfId="3319" xr:uid="{C8985AC2-9B7E-4BCB-AF6D-DED82FEC5C0C}"/>
    <cellStyle name="20% - uthevingsfarge 5 95 3 2" xfId="6899" xr:uid="{1120F392-8E22-4237-AADB-4E5A48115794}"/>
    <cellStyle name="20% - uthevingsfarge 5 95 4" xfId="3704" xr:uid="{3DFF344C-0290-4123-AAE0-8845F8D05820}"/>
    <cellStyle name="20% - uthevingsfarge 5 95 5" xfId="6218" xr:uid="{D016922F-699E-4DF8-A1A8-262BAAFE92A1}"/>
    <cellStyle name="20% - uthevingsfarge 5 95 6" xfId="8899" xr:uid="{8339B65E-CA8C-4512-BB2D-350D480B47BC}"/>
    <cellStyle name="20% - uthevingsfarge 5 96" xfId="1145" xr:uid="{A9B35F7A-3AFE-4EC6-868A-510E4D5264BF}"/>
    <cellStyle name="20% - uthevingsfarge 5 96 2" xfId="2936" xr:uid="{24CD31DE-B37C-4F04-93F6-DF9358F0C167}"/>
    <cellStyle name="20% - uthevingsfarge 5 96 2 2" xfId="3322" xr:uid="{CFFF3776-4E17-4247-BA26-086319217019}"/>
    <cellStyle name="20% - uthevingsfarge 5 96 2 2 2" xfId="6902" xr:uid="{8CC8F70B-5773-41C5-B2FF-BCCCEFEF0727}"/>
    <cellStyle name="20% - uthevingsfarge 5 96 2 3" xfId="3854" xr:uid="{7E6A7805-EB16-4A8F-AF02-D18C67F92227}"/>
    <cellStyle name="20% - uthevingsfarge 5 96 2 4" xfId="6504" xr:uid="{80CBBB67-B9F4-4507-96F1-1E92A8AA4545}"/>
    <cellStyle name="20% - uthevingsfarge 5 96 2 5" xfId="8902" xr:uid="{970A7A45-DC75-4ED1-B744-26E777785BC3}"/>
    <cellStyle name="20% - uthevingsfarge 5 96 3" xfId="3321" xr:uid="{EC90B7BA-5405-44D7-B111-37681963F765}"/>
    <cellStyle name="20% - uthevingsfarge 5 96 3 2" xfId="6901" xr:uid="{4143FDAF-6F28-4A32-A9EF-B4FA25C12896}"/>
    <cellStyle name="20% - uthevingsfarge 5 96 4" xfId="4178" xr:uid="{E56288F7-BC1E-48FC-8E57-6D6DE39A7B97}"/>
    <cellStyle name="20% - uthevingsfarge 5 96 5" xfId="6219" xr:uid="{F612E9D4-E0BA-432C-A5EA-4258153822AE}"/>
    <cellStyle name="20% - uthevingsfarge 5 96 6" xfId="8901" xr:uid="{91829626-B364-4519-A9D3-5348A72FA781}"/>
    <cellStyle name="20% - uthevingsfarge 5 97" xfId="1146" xr:uid="{00A23CE0-3C35-4068-96A1-2CDFDABC0592}"/>
    <cellStyle name="20% - uthevingsfarge 5 97 2" xfId="2937" xr:uid="{6C922728-5D35-40C7-80B2-509483B80BDC}"/>
    <cellStyle name="20% - uthevingsfarge 5 97 2 2" xfId="3324" xr:uid="{6394A6F7-EB71-4691-86EA-0136AA9A5230}"/>
    <cellStyle name="20% - uthevingsfarge 5 97 2 2 2" xfId="6904" xr:uid="{193EBEE7-E530-4E65-8A3D-041318F01709}"/>
    <cellStyle name="20% - uthevingsfarge 5 97 2 3" xfId="3853" xr:uid="{9A461C2A-BB6A-4A67-BFBC-2621F80AF494}"/>
    <cellStyle name="20% - uthevingsfarge 5 97 2 4" xfId="6505" xr:uid="{CEF25EEF-13D1-4D2B-96FE-EFB2118B62E6}"/>
    <cellStyle name="20% - uthevingsfarge 5 97 2 5" xfId="8904" xr:uid="{C6AAD5A2-F66F-45EB-8BFB-45759CD9D5D4}"/>
    <cellStyle name="20% - uthevingsfarge 5 97 3" xfId="3323" xr:uid="{E48922D1-5B37-42AE-9C64-0AD6ABD55EEF}"/>
    <cellStyle name="20% - uthevingsfarge 5 97 3 2" xfId="6903" xr:uid="{25C4A421-1757-4C76-B1B2-51EF4DDBF2AD}"/>
    <cellStyle name="20% - uthevingsfarge 5 97 4" xfId="4044" xr:uid="{4EB3DBF3-255E-415C-90B0-A19D5F6573BB}"/>
    <cellStyle name="20% - uthevingsfarge 5 97 5" xfId="6220" xr:uid="{6C329698-5BD0-4E0A-92C5-4AE87A30EFE3}"/>
    <cellStyle name="20% - uthevingsfarge 5 97 6" xfId="8903" xr:uid="{678BE890-8A25-4231-B357-EAAC311B75DE}"/>
    <cellStyle name="20% - uthevingsfarge 5 98" xfId="1147" xr:uid="{F4E02449-588D-47C0-A63C-B0FFD5F58CFC}"/>
    <cellStyle name="20% - uthevingsfarge 5 98 2" xfId="2938" xr:uid="{EF6A8105-76D1-460D-92B0-CA8549235F66}"/>
    <cellStyle name="20% - uthevingsfarge 5 98 2 2" xfId="3326" xr:uid="{1E82F28D-3720-4A3D-B0F0-454BBBB89A13}"/>
    <cellStyle name="20% - uthevingsfarge 5 98 2 2 2" xfId="6906" xr:uid="{F01E8126-8E93-4AF7-A014-47898509E3DB}"/>
    <cellStyle name="20% - uthevingsfarge 5 98 2 3" xfId="3852" xr:uid="{EA54CA6A-2E2E-4019-872C-B23BBD42F09C}"/>
    <cellStyle name="20% - uthevingsfarge 5 98 2 4" xfId="6506" xr:uid="{41A6CC33-001D-4E14-B23E-019AC13C2E0E}"/>
    <cellStyle name="20% - uthevingsfarge 5 98 2 5" xfId="8906" xr:uid="{5B5EE63C-3489-4499-A42E-01C380A512AD}"/>
    <cellStyle name="20% - uthevingsfarge 5 98 3" xfId="3325" xr:uid="{5D23613E-26F4-485C-9A89-1B3079FA9E5F}"/>
    <cellStyle name="20% - uthevingsfarge 5 98 3 2" xfId="6905" xr:uid="{66C949A8-6F36-4DA5-ABD2-21817EC01836}"/>
    <cellStyle name="20% - uthevingsfarge 5 98 4" xfId="3997" xr:uid="{B5A08E37-D3F5-45E2-9B06-A8197A433C92}"/>
    <cellStyle name="20% - uthevingsfarge 5 98 5" xfId="6221" xr:uid="{E113DD79-4CD8-4C25-961B-712D38484EAC}"/>
    <cellStyle name="20% - uthevingsfarge 5 98 6" xfId="8905" xr:uid="{3570B9AE-0FFA-416A-A21F-5CF00712F840}"/>
    <cellStyle name="20% - uthevingsfarge 5 99" xfId="1148" xr:uid="{E490EDBC-179E-41AB-9AD3-26700E3E9ED6}"/>
    <cellStyle name="20% - uthevingsfarge 5 99 2" xfId="2939" xr:uid="{75B1F9BF-E350-4543-9596-8C0C014655DC}"/>
    <cellStyle name="20% - uthevingsfarge 5 99 2 2" xfId="3328" xr:uid="{F0DDDBD1-7319-477D-988B-04223ACA087C}"/>
    <cellStyle name="20% - uthevingsfarge 5 99 2 2 2" xfId="6908" xr:uid="{60E0D518-408A-40FA-9B19-71AB58F456D2}"/>
    <cellStyle name="20% - uthevingsfarge 5 99 2 3" xfId="3851" xr:uid="{68A03E0A-5E1D-44CD-A9C3-4796229B1DCF}"/>
    <cellStyle name="20% - uthevingsfarge 5 99 2 4" xfId="6507" xr:uid="{3FE551DF-AA83-4C0D-B55C-FC11D538D07C}"/>
    <cellStyle name="20% - uthevingsfarge 5 99 2 5" xfId="8908" xr:uid="{22D5BDB9-9F88-411D-B00E-D496CD4968B6}"/>
    <cellStyle name="20% - uthevingsfarge 5 99 3" xfId="3327" xr:uid="{9DC8262F-9E39-4B5F-8666-5BAFBEAF9A05}"/>
    <cellStyle name="20% - uthevingsfarge 5 99 3 2" xfId="6907" xr:uid="{A2C24FC6-DA7F-43B4-9997-39978DB8DFB9}"/>
    <cellStyle name="20% - uthevingsfarge 5 99 4" xfId="3773" xr:uid="{28817332-CF11-427C-8531-60F80CABE914}"/>
    <cellStyle name="20% - uthevingsfarge 5 99 5" xfId="6222" xr:uid="{2C52AC88-2659-4FCE-96AB-5ECC2B45A85F}"/>
    <cellStyle name="20% - uthevingsfarge 5 99 6" xfId="8907" xr:uid="{8F8ECB28-DD68-4B07-A09E-C6EF75632CE7}"/>
    <cellStyle name="20% - uthevingsfarge 6 10" xfId="1149" xr:uid="{D339F475-020B-4A7D-9177-E460E72759C9}"/>
    <cellStyle name="20% - uthevingsfarge 6 10 2" xfId="1150" xr:uid="{7742E351-B8A3-465A-BE22-B81E3E464F11}"/>
    <cellStyle name="20% - uthevingsfarge 6 10 2 2" xfId="5649" xr:uid="{AE40DF70-C3A7-424F-858A-F677BB8F0F0D}"/>
    <cellStyle name="20% - uthevingsfarge 6 10 2 2 2" xfId="8282" xr:uid="{49F67506-E600-41B1-99E0-A342E8D11034}"/>
    <cellStyle name="20% - uthevingsfarge 6 10 2 3" xfId="10745" xr:uid="{F3E747F8-07D1-4F24-9E77-7177F21E05C2}"/>
    <cellStyle name="20% - uthevingsfarge 6 10 3" xfId="4928" xr:uid="{704A9D33-7DE5-4191-8BA5-BF9624F60AB0}"/>
    <cellStyle name="20% - uthevingsfarge 6 10 3 2" xfId="7581" xr:uid="{BBA8A7B8-1E07-4419-9442-B21EE1F4EF85}"/>
    <cellStyle name="20% - uthevingsfarge 6 10 4" xfId="9661" xr:uid="{43751430-70B3-4A2C-B72C-514C1310FB3F}"/>
    <cellStyle name="20% - uthevingsfarge 6 100" xfId="1151" xr:uid="{72678F73-A4FB-4BD0-BB55-3DDDE397325B}"/>
    <cellStyle name="20% - uthevingsfarge 6 100 2" xfId="2940" xr:uid="{0F40D936-E2BD-43B8-82BF-23F075DDF216}"/>
    <cellStyle name="20% - uthevingsfarge 6 100 2 2" xfId="3330" xr:uid="{AAD5BF2F-A074-4956-9AA5-37ACBBDF272A}"/>
    <cellStyle name="20% - uthevingsfarge 6 100 2 2 2" xfId="6910" xr:uid="{E1CDC807-2B3A-4149-A905-3E6F841E6F05}"/>
    <cellStyle name="20% - uthevingsfarge 6 100 2 3" xfId="3850" xr:uid="{36ECACD9-37EB-4FC2-9424-1253A90286B2}"/>
    <cellStyle name="20% - uthevingsfarge 6 100 2 4" xfId="6508" xr:uid="{D98B6D87-BEB4-4284-B2DB-2B5565497B74}"/>
    <cellStyle name="20% - uthevingsfarge 6 100 2 5" xfId="8910" xr:uid="{89725ED7-6874-4749-872A-F1E9D73193CB}"/>
    <cellStyle name="20% - uthevingsfarge 6 100 3" xfId="3329" xr:uid="{A3671C4F-0132-426C-921E-1C2D6B29A34F}"/>
    <cellStyle name="20% - uthevingsfarge 6 100 3 2" xfId="6909" xr:uid="{DC282FB2-C8B0-4F64-B8EE-B69C598B5FAB}"/>
    <cellStyle name="20% - uthevingsfarge 6 100 4" xfId="4090" xr:uid="{1F207E56-4510-45FF-BA01-DABD70D9ABDA}"/>
    <cellStyle name="20% - uthevingsfarge 6 100 5" xfId="6223" xr:uid="{A687C756-70BF-4335-B050-DFDB5E44E725}"/>
    <cellStyle name="20% - uthevingsfarge 6 100 6" xfId="8909" xr:uid="{1A1A70E4-7F8D-46C0-B222-032D3EAD7929}"/>
    <cellStyle name="20% - uthevingsfarge 6 101" xfId="1152" xr:uid="{4EFE7A57-B258-4A91-8531-3688C1B11422}"/>
    <cellStyle name="20% - uthevingsfarge 6 101 2" xfId="2941" xr:uid="{27413F02-8837-406E-9A8B-CC1510A2AD27}"/>
    <cellStyle name="20% - uthevingsfarge 6 101 2 2" xfId="3332" xr:uid="{0157C1B8-A408-4A3A-8AE7-8F0E34DC5298}"/>
    <cellStyle name="20% - uthevingsfarge 6 101 2 2 2" xfId="6912" xr:uid="{BAFD7908-60C5-4FC2-B4DA-70C626C7473A}"/>
    <cellStyle name="20% - uthevingsfarge 6 101 2 3" xfId="3849" xr:uid="{9214B712-0CEA-484B-9617-2F7370997005}"/>
    <cellStyle name="20% - uthevingsfarge 6 101 2 4" xfId="6509" xr:uid="{8349E7A8-144E-4E50-8E36-615D12E99B9E}"/>
    <cellStyle name="20% - uthevingsfarge 6 101 2 5" xfId="8912" xr:uid="{701F22E4-BB3A-4B03-93E6-3BB0E9A33AB8}"/>
    <cellStyle name="20% - uthevingsfarge 6 101 3" xfId="3331" xr:uid="{39D67209-B7FE-49B4-8617-9B6DAE8B7AF2}"/>
    <cellStyle name="20% - uthevingsfarge 6 101 3 2" xfId="6911" xr:uid="{9BCECDDD-B4B5-44B8-94D9-16B4B558B66E}"/>
    <cellStyle name="20% - uthevingsfarge 6 101 4" xfId="4043" xr:uid="{ADD253EF-6A85-46F7-95D6-2F69D159C105}"/>
    <cellStyle name="20% - uthevingsfarge 6 101 5" xfId="6224" xr:uid="{BD8D893E-3179-4AB0-8255-DF97D86A3987}"/>
    <cellStyle name="20% - uthevingsfarge 6 101 6" xfId="8911" xr:uid="{030F6A9E-1B2E-4FDE-AF7B-34E88F515CBA}"/>
    <cellStyle name="20% - uthevingsfarge 6 102" xfId="1153" xr:uid="{2AD5CF24-3FA9-4706-81E6-685C196CA0E7}"/>
    <cellStyle name="20% - uthevingsfarge 6 102 2" xfId="2942" xr:uid="{8FFD77AD-CB5A-468E-A5CC-E424652464E1}"/>
    <cellStyle name="20% - uthevingsfarge 6 102 2 2" xfId="3334" xr:uid="{929C932E-0338-4463-A4C5-362599BC7512}"/>
    <cellStyle name="20% - uthevingsfarge 6 102 2 2 2" xfId="6914" xr:uid="{A6FC790D-9948-427D-BED0-2E37C6CB0B13}"/>
    <cellStyle name="20% - uthevingsfarge 6 102 2 3" xfId="3708" xr:uid="{FA33114A-A8DA-4731-BD1A-99B4FB37D8AC}"/>
    <cellStyle name="20% - uthevingsfarge 6 102 2 4" xfId="6510" xr:uid="{C6F1668F-130E-4120-8E2F-AF5BD76B1FBD}"/>
    <cellStyle name="20% - uthevingsfarge 6 102 2 5" xfId="8914" xr:uid="{03223E1D-1B62-42EA-9248-29E2C38DD85F}"/>
    <cellStyle name="20% - uthevingsfarge 6 102 3" xfId="3333" xr:uid="{449E4947-499C-4FAF-BFA2-F4096861F3AD}"/>
    <cellStyle name="20% - uthevingsfarge 6 102 3 2" xfId="6913" xr:uid="{C24E1319-2EFC-48B1-AF86-F3708310BF6B}"/>
    <cellStyle name="20% - uthevingsfarge 6 102 4" xfId="4234" xr:uid="{626B75B8-09AE-4CD9-A92A-CCAA6B2D2447}"/>
    <cellStyle name="20% - uthevingsfarge 6 102 5" xfId="6225" xr:uid="{828EC094-9067-4732-84ED-8FDB678BD567}"/>
    <cellStyle name="20% - uthevingsfarge 6 102 6" xfId="8913" xr:uid="{AC939DD3-63A7-48E2-B288-85529D3060F0}"/>
    <cellStyle name="20% - uthevingsfarge 6 103" xfId="1154" xr:uid="{10E6174C-6612-4EC8-A68E-336A2DD7A43E}"/>
    <cellStyle name="20% - uthevingsfarge 6 103 2" xfId="2943" xr:uid="{44483E0A-0782-4202-A048-0F8214F9C6ED}"/>
    <cellStyle name="20% - uthevingsfarge 6 103 2 2" xfId="3336" xr:uid="{C2ED3F04-C595-4D39-9946-3B71504E8475}"/>
    <cellStyle name="20% - uthevingsfarge 6 103 2 2 2" xfId="6916" xr:uid="{83121A81-F475-4314-B422-4FE6F74AC2E0}"/>
    <cellStyle name="20% - uthevingsfarge 6 103 2 3" xfId="3848" xr:uid="{2F8B8E3B-FD7C-4D12-8ADE-9962E72A3D7C}"/>
    <cellStyle name="20% - uthevingsfarge 6 103 2 4" xfId="6511" xr:uid="{B4C2B2E0-E57A-4427-B4E9-112A7F7D106D}"/>
    <cellStyle name="20% - uthevingsfarge 6 103 2 5" xfId="8916" xr:uid="{D9C37880-1249-4E4D-865F-E170E430DC00}"/>
    <cellStyle name="20% - uthevingsfarge 6 103 3" xfId="3335" xr:uid="{67DD5B11-77EB-49E4-8E60-45FEE9A21627}"/>
    <cellStyle name="20% - uthevingsfarge 6 103 3 2" xfId="6915" xr:uid="{A5888F5E-6BFD-45C2-BAE5-2978A04FE1B4}"/>
    <cellStyle name="20% - uthevingsfarge 6 103 4" xfId="4179" xr:uid="{25A7CF7E-CA61-4B97-8D6E-40F5DD774006}"/>
    <cellStyle name="20% - uthevingsfarge 6 103 5" xfId="6226" xr:uid="{9B68EA55-2148-4282-9943-F661A702CAEC}"/>
    <cellStyle name="20% - uthevingsfarge 6 103 6" xfId="8915" xr:uid="{7C678BB4-08E5-4B5A-B1C7-E9FBF54190BF}"/>
    <cellStyle name="20% - uthevingsfarge 6 104" xfId="1155" xr:uid="{8E664D2E-4EC2-4498-9815-6695ABE2A726}"/>
    <cellStyle name="20% - uthevingsfarge 6 104 2" xfId="2944" xr:uid="{91C264A5-CD36-404F-911F-5E599D04326D}"/>
    <cellStyle name="20% - uthevingsfarge 6 104 2 2" xfId="3338" xr:uid="{45332F75-0205-4E4C-9E1A-ADC1150845DE}"/>
    <cellStyle name="20% - uthevingsfarge 6 104 2 2 2" xfId="6918" xr:uid="{4B8E65FC-E292-42E5-8744-09CBD7185509}"/>
    <cellStyle name="20% - uthevingsfarge 6 104 2 3" xfId="3847" xr:uid="{70FBE531-0C41-480B-8726-11110922B8A6}"/>
    <cellStyle name="20% - uthevingsfarge 6 104 2 4" xfId="6512" xr:uid="{8EB730AA-71DB-408B-BB35-ED9E2C129A52}"/>
    <cellStyle name="20% - uthevingsfarge 6 104 2 5" xfId="8918" xr:uid="{28165514-00A2-45CF-AF9E-30EE148531ED}"/>
    <cellStyle name="20% - uthevingsfarge 6 104 3" xfId="3337" xr:uid="{390F1311-0C4A-49A6-8EE7-CD47CC49795E}"/>
    <cellStyle name="20% - uthevingsfarge 6 104 3 2" xfId="6917" xr:uid="{732941B0-495D-4C31-9928-C8F7E2ED7590}"/>
    <cellStyle name="20% - uthevingsfarge 6 104 4" xfId="4116" xr:uid="{75CAE2A1-E277-4DCD-809A-4798E4528C7F}"/>
    <cellStyle name="20% - uthevingsfarge 6 104 5" xfId="6227" xr:uid="{453A94A7-51E5-4C66-9C21-2F3B99F212D5}"/>
    <cellStyle name="20% - uthevingsfarge 6 104 6" xfId="8917" xr:uid="{7890C9D8-A967-49F2-87FF-DA95A5D0E5D5}"/>
    <cellStyle name="20% - uthevingsfarge 6 105" xfId="1156" xr:uid="{2A3E8679-0C94-49B7-B683-2AE59060933B}"/>
    <cellStyle name="20% - uthevingsfarge 6 105 2" xfId="2945" xr:uid="{814C5217-6320-4168-BC1F-05ED265C22E3}"/>
    <cellStyle name="20% - uthevingsfarge 6 105 2 2" xfId="3340" xr:uid="{448F8C62-F60A-4C1B-B563-DDD301F0E25B}"/>
    <cellStyle name="20% - uthevingsfarge 6 105 2 2 2" xfId="6920" xr:uid="{DAD1B36D-A517-4039-8242-02C7D72942EE}"/>
    <cellStyle name="20% - uthevingsfarge 6 105 2 3" xfId="3702" xr:uid="{0ED9271E-E964-4CDD-B4A2-54F00AF30176}"/>
    <cellStyle name="20% - uthevingsfarge 6 105 2 4" xfId="6513" xr:uid="{44EE29FC-F310-4EB6-BE31-86D65671A024}"/>
    <cellStyle name="20% - uthevingsfarge 6 105 2 5" xfId="8920" xr:uid="{2E689752-7A3B-4FBF-BC0E-EBB0CAC39E26}"/>
    <cellStyle name="20% - uthevingsfarge 6 105 3" xfId="3339" xr:uid="{39A1350B-3AF9-4026-92D0-A32A4D34DE19}"/>
    <cellStyle name="20% - uthevingsfarge 6 105 3 2" xfId="6919" xr:uid="{BE1FD2D3-C609-4EAB-9686-0F37B2C4DDDE}"/>
    <cellStyle name="20% - uthevingsfarge 6 105 4" xfId="4042" xr:uid="{EF3038FA-A56C-46AB-A6C9-C73805985DD9}"/>
    <cellStyle name="20% - uthevingsfarge 6 105 5" xfId="6228" xr:uid="{B9D90CA9-4C90-4178-A220-98E72ED0CBF9}"/>
    <cellStyle name="20% - uthevingsfarge 6 105 6" xfId="8919" xr:uid="{D801373F-2541-4B87-99D4-D40FD93696E5}"/>
    <cellStyle name="20% - uthevingsfarge 6 106" xfId="1157" xr:uid="{D9D68878-CB65-4510-8F01-0321A953E13C}"/>
    <cellStyle name="20% - uthevingsfarge 6 106 2" xfId="2946" xr:uid="{A70AE4EF-B3D7-42F4-AD30-5E306AAED59C}"/>
    <cellStyle name="20% - uthevingsfarge 6 106 2 2" xfId="3342" xr:uid="{398385AB-53D1-48D4-9BFC-219BEEC9F275}"/>
    <cellStyle name="20% - uthevingsfarge 6 106 2 2 2" xfId="6922" xr:uid="{0FDDDA83-6ED9-4DA0-B996-B57FECB8D287}"/>
    <cellStyle name="20% - uthevingsfarge 6 106 2 3" xfId="3710" xr:uid="{68D29628-3AAD-48EB-9018-B11D56B2BBE0}"/>
    <cellStyle name="20% - uthevingsfarge 6 106 2 4" xfId="6514" xr:uid="{8AD36ADD-2B92-4A16-B930-0585927612EE}"/>
    <cellStyle name="20% - uthevingsfarge 6 106 2 5" xfId="8922" xr:uid="{3080C3A8-286F-457C-A2F3-5392CB9D58E8}"/>
    <cellStyle name="20% - uthevingsfarge 6 106 3" xfId="3341" xr:uid="{9C6B66DD-1416-4ABD-8746-23150AA8F9DF}"/>
    <cellStyle name="20% - uthevingsfarge 6 106 3 2" xfId="6921" xr:uid="{1685BDB9-F837-4E32-896C-058AC9FF53F6}"/>
    <cellStyle name="20% - uthevingsfarge 6 106 4" xfId="4235" xr:uid="{C499156F-FD8E-450B-9867-A7F8AB101D59}"/>
    <cellStyle name="20% - uthevingsfarge 6 106 5" xfId="6229" xr:uid="{FAC7EB03-F9C4-49D8-80BE-DE2CB23121E2}"/>
    <cellStyle name="20% - uthevingsfarge 6 106 6" xfId="8921" xr:uid="{D218864B-63D9-43C2-B1AD-81BAD49A1378}"/>
    <cellStyle name="20% - uthevingsfarge 6 107" xfId="1158" xr:uid="{1BC9BACF-BFBA-4248-A85F-D5009FC98A5B}"/>
    <cellStyle name="20% - uthevingsfarge 6 107 2" xfId="2947" xr:uid="{A78A8A63-22F9-423F-88DE-1ACF897FCC2C}"/>
    <cellStyle name="20% - uthevingsfarge 6 107 2 2" xfId="3344" xr:uid="{E9936612-FC5F-443F-AEE0-D7BD4D8AD981}"/>
    <cellStyle name="20% - uthevingsfarge 6 107 2 2 2" xfId="6924" xr:uid="{4A971D5F-D2AE-48C3-BF62-750348B00AC5}"/>
    <cellStyle name="20% - uthevingsfarge 6 107 2 3" xfId="3782" xr:uid="{86316F47-14FE-4856-A524-1152CD884D9A}"/>
    <cellStyle name="20% - uthevingsfarge 6 107 2 4" xfId="6515" xr:uid="{32F3EE93-4BE7-42FE-A768-AD91850454D3}"/>
    <cellStyle name="20% - uthevingsfarge 6 107 2 5" xfId="8924" xr:uid="{FCBDF43C-6D19-4473-99A9-A184C762ED80}"/>
    <cellStyle name="20% - uthevingsfarge 6 107 3" xfId="3343" xr:uid="{B227CCF1-FAE5-480E-8A76-F64F12375357}"/>
    <cellStyle name="20% - uthevingsfarge 6 107 3 2" xfId="6923" xr:uid="{0929D0FC-5025-4DC0-ACA0-054EE68436CF}"/>
    <cellStyle name="20% - uthevingsfarge 6 107 4" xfId="3772" xr:uid="{7CDF2ED0-0335-40A2-A6E2-968AF4160855}"/>
    <cellStyle name="20% - uthevingsfarge 6 107 5" xfId="6230" xr:uid="{6A61B12C-E53C-4033-96BB-AA4C27A5EBB2}"/>
    <cellStyle name="20% - uthevingsfarge 6 107 6" xfId="8923" xr:uid="{E70DB697-043B-4DCE-B15B-EDC87529CDBA}"/>
    <cellStyle name="20% - uthevingsfarge 6 108" xfId="1159" xr:uid="{E2A68700-7C15-4AC9-B6D6-F9B4DD476064}"/>
    <cellStyle name="20% - uthevingsfarge 6 108 2" xfId="2948" xr:uid="{0D9580A1-3FE8-444A-9524-802F7BD02194}"/>
    <cellStyle name="20% - uthevingsfarge 6 108 2 2" xfId="3346" xr:uid="{B09A599D-3179-4658-8D95-644E7D007C86}"/>
    <cellStyle name="20% - uthevingsfarge 6 108 2 2 2" xfId="6926" xr:uid="{CD091C9F-5CD2-4C61-9D7C-A4DC40C3A0AA}"/>
    <cellStyle name="20% - uthevingsfarge 6 108 2 3" xfId="3750" xr:uid="{AB30DDAB-5FF9-4F1C-BFB1-3FF8F9F736C2}"/>
    <cellStyle name="20% - uthevingsfarge 6 108 2 4" xfId="6516" xr:uid="{7A36C367-1C7C-4E61-A2E0-BDEB5D6CD35E}"/>
    <cellStyle name="20% - uthevingsfarge 6 108 2 5" xfId="8926" xr:uid="{189A3E2C-57F7-44A5-B8C6-CFCE0777196E}"/>
    <cellStyle name="20% - uthevingsfarge 6 108 3" xfId="3345" xr:uid="{CAB80A49-BE19-4EC0-9E06-897385BF6848}"/>
    <cellStyle name="20% - uthevingsfarge 6 108 3 2" xfId="6925" xr:uid="{D402A766-E2E7-4760-900E-194875869C2F}"/>
    <cellStyle name="20% - uthevingsfarge 6 108 4" xfId="4089" xr:uid="{2C124FCE-BD5C-4F6F-90CB-7026FF5F9E4B}"/>
    <cellStyle name="20% - uthevingsfarge 6 108 5" xfId="6231" xr:uid="{F61F9640-6DB8-4F28-A1AE-D90B326DB7B8}"/>
    <cellStyle name="20% - uthevingsfarge 6 108 6" xfId="8925" xr:uid="{1F41382B-4021-485E-BFA9-6C81CFE06987}"/>
    <cellStyle name="20% - uthevingsfarge 6 109" xfId="1160" xr:uid="{97587DFC-61FB-4F76-AD0D-B926CE44EF9B}"/>
    <cellStyle name="20% - uthevingsfarge 6 109 2" xfId="2949" xr:uid="{BA3A728B-F961-40EC-9200-ECA3AD805FD9}"/>
    <cellStyle name="20% - uthevingsfarge 6 109 2 2" xfId="3348" xr:uid="{116C174C-9169-4A2A-9765-87EE6A349A96}"/>
    <cellStyle name="20% - uthevingsfarge 6 109 2 2 2" xfId="6928" xr:uid="{05FB89E9-B97C-4821-83C8-B00C34202856}"/>
    <cellStyle name="20% - uthevingsfarge 6 109 2 3" xfId="4109" xr:uid="{76C57E5B-4C61-4F4C-84C8-788303C006A5}"/>
    <cellStyle name="20% - uthevingsfarge 6 109 2 4" xfId="6517" xr:uid="{E4343676-CF98-430E-9878-ADDCF7BF4726}"/>
    <cellStyle name="20% - uthevingsfarge 6 109 2 5" xfId="8928" xr:uid="{A5D03B85-5B30-451D-A6DB-90F1DE07C146}"/>
    <cellStyle name="20% - uthevingsfarge 6 109 3" xfId="3347" xr:uid="{9DCEB01A-98DF-4ABC-BD35-0E7E15852E50}"/>
    <cellStyle name="20% - uthevingsfarge 6 109 3 2" xfId="6927" xr:uid="{D1893DCA-066B-400F-BF1E-E286E87F00C9}"/>
    <cellStyle name="20% - uthevingsfarge 6 109 4" xfId="4041" xr:uid="{C4048A1E-E1A9-41D0-9C96-AE0396A55E4A}"/>
    <cellStyle name="20% - uthevingsfarge 6 109 5" xfId="6232" xr:uid="{CA944232-8273-45E0-A418-9EDE11C9F831}"/>
    <cellStyle name="20% - uthevingsfarge 6 109 6" xfId="8927" xr:uid="{B8601B30-5DCF-406A-BBB2-70CE35E6D3AD}"/>
    <cellStyle name="20% - uthevingsfarge 6 11" xfId="1161" xr:uid="{5CD88924-21FD-4B86-85BA-0FDCBE6BAFBE}"/>
    <cellStyle name="20% - uthevingsfarge 6 11 2" xfId="1162" xr:uid="{E0489091-5A24-4457-B159-3B9DFF3DB373}"/>
    <cellStyle name="20% - uthevingsfarge 6 11 2 2" xfId="5650" xr:uid="{B7435768-2226-45EC-A0BA-4B17D39CFA33}"/>
    <cellStyle name="20% - uthevingsfarge 6 11 2 2 2" xfId="8283" xr:uid="{9BAEBBA7-964B-4ED6-AB59-0D38103E3C4B}"/>
    <cellStyle name="20% - uthevingsfarge 6 11 2 3" xfId="10744" xr:uid="{8AAD774A-80CE-4A76-BBFD-75EDDF75C008}"/>
    <cellStyle name="20% - uthevingsfarge 6 11 3" xfId="4929" xr:uid="{071CF652-59C5-46C0-8DEC-BC05C84119FB}"/>
    <cellStyle name="20% - uthevingsfarge 6 11 3 2" xfId="7582" xr:uid="{8232B89E-AFEE-42F2-A71F-5FEA2B8D84D2}"/>
    <cellStyle name="20% - uthevingsfarge 6 11 4" xfId="9660" xr:uid="{312FE3A7-3D0C-4E1B-A0E9-91F953A32F5E}"/>
    <cellStyle name="20% - uthevingsfarge 6 110" xfId="6703" xr:uid="{BC460BD6-3815-4C6C-979C-DAE3E22407BA}"/>
    <cellStyle name="20% - uthevingsfarge 6 111" xfId="8706" xr:uid="{31628AF0-B9EB-4D35-9A03-9C2D0DC66B9B}"/>
    <cellStyle name="20% - uthevingsfarge 6 12" xfId="1163" xr:uid="{D155E7FC-3F26-49CF-B54B-8282E09799E3}"/>
    <cellStyle name="20% - uthevingsfarge 6 12 2" xfId="1164" xr:uid="{7B3EDCDD-7DF6-4EA8-A4C0-E61BDF11B924}"/>
    <cellStyle name="20% - uthevingsfarge 6 12 2 2" xfId="5651" xr:uid="{1A20E73B-2EA0-49E4-AA5D-C536C55D4B1A}"/>
    <cellStyle name="20% - uthevingsfarge 6 12 2 2 2" xfId="8284" xr:uid="{ABCDB0A9-1CAF-4F92-BA29-190190A01B56}"/>
    <cellStyle name="20% - uthevingsfarge 6 12 2 3" xfId="10743" xr:uid="{26FFFA5D-44EA-4BCD-8B19-D17A375430F7}"/>
    <cellStyle name="20% - uthevingsfarge 6 12 3" xfId="4930" xr:uid="{D702B07A-ED7C-4E0C-8995-54CC18342A00}"/>
    <cellStyle name="20% - uthevingsfarge 6 12 3 2" xfId="7583" xr:uid="{40FD24DE-8C74-42E0-AAAD-E001E2DF96CE}"/>
    <cellStyle name="20% - uthevingsfarge 6 12 4" xfId="9659" xr:uid="{9EFE7835-4E00-4566-847D-D76803702BAE}"/>
    <cellStyle name="20% - uthevingsfarge 6 13" xfId="1165" xr:uid="{F916FE18-1FE6-4872-9799-936C5A1A077B}"/>
    <cellStyle name="20% - uthevingsfarge 6 13 2" xfId="1166" xr:uid="{61CD0217-5E3E-41A3-BDE1-4C3091BA9C87}"/>
    <cellStyle name="20% - uthevingsfarge 6 13 2 2" xfId="5652" xr:uid="{A0C4B3C1-7DB9-41F4-A89B-F8F2A397DCD6}"/>
    <cellStyle name="20% - uthevingsfarge 6 13 2 2 2" xfId="8285" xr:uid="{56D628E3-B0C2-4F23-ABC5-3804C58B9B73}"/>
    <cellStyle name="20% - uthevingsfarge 6 13 2 3" xfId="10742" xr:uid="{C5E9BB66-105E-4BAC-9429-FAF58B918414}"/>
    <cellStyle name="20% - uthevingsfarge 6 13 3" xfId="4931" xr:uid="{4D0BB230-18E3-459B-9FDE-7FEAE2A624DF}"/>
    <cellStyle name="20% - uthevingsfarge 6 13 3 2" xfId="7584" xr:uid="{88618B56-5EF9-43B2-953B-44BB5AA16E11}"/>
    <cellStyle name="20% - uthevingsfarge 6 13 4" xfId="9658" xr:uid="{6508BCF2-8B7A-4026-B53E-84BEAACCA3A7}"/>
    <cellStyle name="20% - uthevingsfarge 6 14" xfId="1167" xr:uid="{74445959-CF58-4805-8299-E19955781AB3}"/>
    <cellStyle name="20% - uthevingsfarge 6 14 2" xfId="1168" xr:uid="{FB92E155-F4C5-4866-A0B6-F4980CE79351}"/>
    <cellStyle name="20% - uthevingsfarge 6 14 2 2" xfId="5653" xr:uid="{65888039-C974-4ACD-A59F-F5602576CA3B}"/>
    <cellStyle name="20% - uthevingsfarge 6 14 2 2 2" xfId="8286" xr:uid="{F1D1BF0F-0E2C-40BE-BB31-CB5A7228972F}"/>
    <cellStyle name="20% - uthevingsfarge 6 14 2 3" xfId="10741" xr:uid="{FBCE5D2E-22AC-453C-BAA1-47828A4C74CA}"/>
    <cellStyle name="20% - uthevingsfarge 6 14 3" xfId="4932" xr:uid="{61A89243-AB2A-4608-8E2A-6E74318907C4}"/>
    <cellStyle name="20% - uthevingsfarge 6 14 3 2" xfId="7585" xr:uid="{E6F5C4A5-FCB5-4F9E-B3A9-1DC564617444}"/>
    <cellStyle name="20% - uthevingsfarge 6 14 4" xfId="9657" xr:uid="{1255FF08-2113-467A-B265-D4B07A19DA2F}"/>
    <cellStyle name="20% - uthevingsfarge 6 15" xfId="1169" xr:uid="{740014FF-B0EF-4215-BAAD-2BB67BEFEB49}"/>
    <cellStyle name="20% - uthevingsfarge 6 15 2" xfId="1170" xr:uid="{BECEF212-0A0E-4F2F-806A-37A67095C81E}"/>
    <cellStyle name="20% - uthevingsfarge 6 15 2 2" xfId="5654" xr:uid="{65024CB8-15EC-46A8-9DCA-8C20792F4376}"/>
    <cellStyle name="20% - uthevingsfarge 6 15 2 2 2" xfId="8287" xr:uid="{EAD4E3A9-6C9E-4516-A709-BC7E9DFC4152}"/>
    <cellStyle name="20% - uthevingsfarge 6 15 2 3" xfId="10740" xr:uid="{07E08A0B-5DB6-4EF0-A08D-AF3915D3DC11}"/>
    <cellStyle name="20% - uthevingsfarge 6 15 3" xfId="4933" xr:uid="{15D12E4A-D929-4399-9B84-37F9D50B6CF5}"/>
    <cellStyle name="20% - uthevingsfarge 6 15 3 2" xfId="7586" xr:uid="{1C959117-6F99-4836-A892-A465F194DE78}"/>
    <cellStyle name="20% - uthevingsfarge 6 15 4" xfId="9656" xr:uid="{83FA4603-7DCE-46B0-9BFB-EA5411A18738}"/>
    <cellStyle name="20% - uthevingsfarge 6 16" xfId="1171" xr:uid="{9AA56BC9-86CF-4615-86FC-1C64FF36A394}"/>
    <cellStyle name="20% - uthevingsfarge 6 16 2" xfId="1172" xr:uid="{66F9570C-C064-4132-BC3E-1469028FA444}"/>
    <cellStyle name="20% - uthevingsfarge 6 16 2 2" xfId="5655" xr:uid="{8EB0D2A7-83AE-4F79-932C-3420370B2E0B}"/>
    <cellStyle name="20% - uthevingsfarge 6 16 2 2 2" xfId="8288" xr:uid="{5320A37C-7727-4853-A53A-C348E7A09310}"/>
    <cellStyle name="20% - uthevingsfarge 6 16 2 3" xfId="10739" xr:uid="{DBD1A439-2572-4241-855A-ABD88BD857FB}"/>
    <cellStyle name="20% - uthevingsfarge 6 16 3" xfId="4934" xr:uid="{E8053C7E-5FAD-452E-AECE-35CA9D4639E7}"/>
    <cellStyle name="20% - uthevingsfarge 6 16 3 2" xfId="7587" xr:uid="{2ADC4555-3A64-4505-B8A3-0948E8AE4DA2}"/>
    <cellStyle name="20% - uthevingsfarge 6 16 4" xfId="9655" xr:uid="{48F455DF-2871-4886-BC07-B179EA58717D}"/>
    <cellStyle name="20% - uthevingsfarge 6 17" xfId="1173" xr:uid="{0FF3470B-4FF2-4280-B456-F62C84C43C0F}"/>
    <cellStyle name="20% - uthevingsfarge 6 17 2" xfId="1174" xr:uid="{457F5F71-2031-41C3-BC1E-FC565E3CDBC5}"/>
    <cellStyle name="20% - uthevingsfarge 6 17 2 2" xfId="5656" xr:uid="{DF245BA8-96D3-42A8-9C23-AF8DD2B36883}"/>
    <cellStyle name="20% - uthevingsfarge 6 17 2 2 2" xfId="8289" xr:uid="{BDCF6F21-31DD-42C8-BAC7-E9055D7A1CA9}"/>
    <cellStyle name="20% - uthevingsfarge 6 17 2 3" xfId="10738" xr:uid="{D363D35C-C87F-4910-9C97-5CDAD7CE5136}"/>
    <cellStyle name="20% - uthevingsfarge 6 17 3" xfId="4935" xr:uid="{BA429D09-0F39-463C-B954-CF91A16BC514}"/>
    <cellStyle name="20% - uthevingsfarge 6 17 3 2" xfId="7588" xr:uid="{A0183D41-2EEB-47EE-A6A6-7FC566578764}"/>
    <cellStyle name="20% - uthevingsfarge 6 17 4" xfId="9654" xr:uid="{D3FCA563-8D70-4CAD-99F5-FADE0C767A3E}"/>
    <cellStyle name="20% - uthevingsfarge 6 18" xfId="1175" xr:uid="{2A685231-E546-4CFE-AC4D-670D3234BD25}"/>
    <cellStyle name="20% - uthevingsfarge 6 18 2" xfId="1176" xr:uid="{9A38DF91-5D2E-4FBB-92C9-BE58EE78D47D}"/>
    <cellStyle name="20% - uthevingsfarge 6 18 2 2" xfId="5657" xr:uid="{EFB3EB6F-A4A2-43FB-BB8C-14ED56373A6F}"/>
    <cellStyle name="20% - uthevingsfarge 6 18 2 2 2" xfId="8290" xr:uid="{22F88903-3743-4880-849D-37230C9F2438}"/>
    <cellStyle name="20% - uthevingsfarge 6 18 2 3" xfId="10737" xr:uid="{D65523AA-900F-455D-8D03-F09079DC7FCF}"/>
    <cellStyle name="20% - uthevingsfarge 6 18 3" xfId="4936" xr:uid="{EC22D9DC-5CC0-4C37-8A93-68AD16D66429}"/>
    <cellStyle name="20% - uthevingsfarge 6 18 3 2" xfId="7589" xr:uid="{98C0C605-CFB6-4638-8D80-2587D98E9A75}"/>
    <cellStyle name="20% - uthevingsfarge 6 18 4" xfId="9653" xr:uid="{C1316BB3-5D1A-475E-A5FC-3313868AFC25}"/>
    <cellStyle name="20% - uthevingsfarge 6 19" xfId="1177" xr:uid="{036FE5D9-6E5B-4FFB-A1D8-8AB1D864C78B}"/>
    <cellStyle name="20% - uthevingsfarge 6 19 2" xfId="1178" xr:uid="{CBB1E9FC-17B8-4B66-85E5-04859B21966B}"/>
    <cellStyle name="20% - uthevingsfarge 6 19 2 2" xfId="5658" xr:uid="{93F8B71A-8BE7-4A3E-B3B1-83712228B89A}"/>
    <cellStyle name="20% - uthevingsfarge 6 19 2 2 2" xfId="8291" xr:uid="{365B5750-D5EE-4927-A355-406379781A76}"/>
    <cellStyle name="20% - uthevingsfarge 6 19 2 3" xfId="10736" xr:uid="{ACD7F178-AEB8-4A18-A0B0-FA71845CCB5E}"/>
    <cellStyle name="20% - uthevingsfarge 6 19 3" xfId="4937" xr:uid="{5778225D-5C93-4BF8-9175-43E7DEB61E25}"/>
    <cellStyle name="20% - uthevingsfarge 6 19 3 2" xfId="7590" xr:uid="{CA376979-CAA7-4858-8025-02515778B6FC}"/>
    <cellStyle name="20% - uthevingsfarge 6 19 4" xfId="9652" xr:uid="{97155E1F-7345-4E0D-9376-5C9B5229C244}"/>
    <cellStyle name="20% - uthevingsfarge 6 2" xfId="183" xr:uid="{41E716C9-72C8-4EDF-97A4-734524EBA4F1}"/>
    <cellStyle name="20% - uthevingsfarge 6 2 2" xfId="1179" xr:uid="{B915EA8C-86B4-4CDF-B6A9-11A54E1AF08E}"/>
    <cellStyle name="20% - uthevingsfarge 6 2 2 2" xfId="5659" xr:uid="{5B85737B-ED9C-4D70-B32F-54F0AEEB0094}"/>
    <cellStyle name="20% - uthevingsfarge 6 2 2 2 2" xfId="8292" xr:uid="{2F4439B7-DE8A-426D-BD25-A838C7B79EAB}"/>
    <cellStyle name="20% - uthevingsfarge 6 2 2 3" xfId="10735" xr:uid="{0698BA95-45D8-434A-ACC3-5B4864DD5662}"/>
    <cellStyle name="20% - uthevingsfarge 6 2 3" xfId="4938" xr:uid="{40C6F602-ADC4-40D6-8C91-3BAFE639263C}"/>
    <cellStyle name="20% - uthevingsfarge 6 2 3 2" xfId="7591" xr:uid="{D4232A32-3902-4E0B-9294-77AA9CD1FA45}"/>
    <cellStyle name="20% - uthevingsfarge 6 2 4" xfId="9651" xr:uid="{85F9CDF8-F888-40F9-A217-34C7FBFD25FB}"/>
    <cellStyle name="20% - uthevingsfarge 6 20" xfId="1180" xr:uid="{D550AA35-862F-4C78-8EC6-7150590D9890}"/>
    <cellStyle name="20% - uthevingsfarge 6 20 2" xfId="1181" xr:uid="{64EBDE22-CB2B-4411-917C-5DBB7F57F622}"/>
    <cellStyle name="20% - uthevingsfarge 6 20 2 2" xfId="5660" xr:uid="{9B436897-1074-46FB-B889-9FDF35011CAA}"/>
    <cellStyle name="20% - uthevingsfarge 6 20 2 2 2" xfId="8293" xr:uid="{E5B05B5D-093D-4F84-A4E4-BA29DF44DFBB}"/>
    <cellStyle name="20% - uthevingsfarge 6 20 2 3" xfId="10734" xr:uid="{9744E217-92B1-4E85-9FA9-E0290A224F49}"/>
    <cellStyle name="20% - uthevingsfarge 6 20 3" xfId="4939" xr:uid="{E179319F-D555-4528-ADF6-AEB22458BC18}"/>
    <cellStyle name="20% - uthevingsfarge 6 20 3 2" xfId="7592" xr:uid="{02D2FE21-25C9-4255-B2D4-7A5B907172E7}"/>
    <cellStyle name="20% - uthevingsfarge 6 20 4" xfId="9650" xr:uid="{8F75FFEC-FDB0-4E16-AA87-BF03F924604A}"/>
    <cellStyle name="20% - uthevingsfarge 6 21" xfId="1182" xr:uid="{6403C323-80BE-42BF-AAF7-2EA1B4427D31}"/>
    <cellStyle name="20% - uthevingsfarge 6 21 2" xfId="1183" xr:uid="{4AFBFE21-8319-4F5F-83BA-19C3A79F2006}"/>
    <cellStyle name="20% - uthevingsfarge 6 21 2 2" xfId="5661" xr:uid="{AAFA40D3-D67D-432E-B668-B47C8A99E30A}"/>
    <cellStyle name="20% - uthevingsfarge 6 21 2 2 2" xfId="8294" xr:uid="{88069162-35CC-457A-9777-CB8DBA0B9DFC}"/>
    <cellStyle name="20% - uthevingsfarge 6 21 2 3" xfId="10733" xr:uid="{3F3E9228-4380-4992-8104-4A7602AF78B1}"/>
    <cellStyle name="20% - uthevingsfarge 6 21 3" xfId="4940" xr:uid="{5626CA6F-1BED-4D1B-91B5-10202496E140}"/>
    <cellStyle name="20% - uthevingsfarge 6 21 3 2" xfId="7593" xr:uid="{DEAB039A-74A2-4BAA-AD44-BB0F7A9439D7}"/>
    <cellStyle name="20% - uthevingsfarge 6 21 4" xfId="9649" xr:uid="{3AF12B45-3439-47F7-9A84-A04628DF896D}"/>
    <cellStyle name="20% - uthevingsfarge 6 22" xfId="1184" xr:uid="{C3EE724D-6ECA-40A4-8D00-32722CB60413}"/>
    <cellStyle name="20% - uthevingsfarge 6 22 2" xfId="1185" xr:uid="{7244036C-A34A-44BB-8F8A-BF56038F76EB}"/>
    <cellStyle name="20% - uthevingsfarge 6 22 2 2" xfId="5662" xr:uid="{87B575CA-1F44-4666-BE2A-746A7A0E4B42}"/>
    <cellStyle name="20% - uthevingsfarge 6 22 2 2 2" xfId="8295" xr:uid="{B470B8DE-40C6-41F3-9F36-2462EBDAEE7B}"/>
    <cellStyle name="20% - uthevingsfarge 6 22 2 3" xfId="10732" xr:uid="{3E2BE595-48FC-40BB-815A-B92CBF8F6E1D}"/>
    <cellStyle name="20% - uthevingsfarge 6 22 3" xfId="4941" xr:uid="{A6A80866-5A0B-49BF-83A3-813AE00A8DD6}"/>
    <cellStyle name="20% - uthevingsfarge 6 22 3 2" xfId="7594" xr:uid="{90616DEE-9350-4E1C-A959-FF389D176DD8}"/>
    <cellStyle name="20% - uthevingsfarge 6 22 4" xfId="9648" xr:uid="{4F912C2C-0D52-4525-9963-92CF7D6AA6E4}"/>
    <cellStyle name="20% - uthevingsfarge 6 23" xfId="1186" xr:uid="{7DF57614-3116-4F44-886C-7C6702AB191E}"/>
    <cellStyle name="20% - uthevingsfarge 6 23 2" xfId="1187" xr:uid="{DBC3A2B7-D271-48DC-AE9B-2D51FDB0B3E3}"/>
    <cellStyle name="20% - uthevingsfarge 6 23 2 2" xfId="5663" xr:uid="{FB9B7B09-B320-4034-B094-D5C774FE3203}"/>
    <cellStyle name="20% - uthevingsfarge 6 23 2 2 2" xfId="8296" xr:uid="{F5A96930-0708-4EF5-84C4-77B758E2AB70}"/>
    <cellStyle name="20% - uthevingsfarge 6 23 2 3" xfId="10731" xr:uid="{A84FFF1B-DA2B-448A-81AB-AF6A68925AF2}"/>
    <cellStyle name="20% - uthevingsfarge 6 23 3" xfId="4942" xr:uid="{E622C9BE-16E1-4EFB-97F0-BC82E8C5D6FD}"/>
    <cellStyle name="20% - uthevingsfarge 6 23 3 2" xfId="7595" xr:uid="{AEF4EAFB-1D04-4CAC-88B6-8C5F682FB2C5}"/>
    <cellStyle name="20% - uthevingsfarge 6 23 4" xfId="9647" xr:uid="{5A35391A-3882-4438-A641-A57A4E9FDE65}"/>
    <cellStyle name="20% - uthevingsfarge 6 24" xfId="1188" xr:uid="{240D5985-DA19-4637-A6A2-F2C368E1A4C1}"/>
    <cellStyle name="20% - uthevingsfarge 6 24 2" xfId="1189" xr:uid="{CBEC017B-E4DB-496B-9DE3-DD90E4AD972D}"/>
    <cellStyle name="20% - uthevingsfarge 6 24 2 2" xfId="5664" xr:uid="{1E8CBE98-B310-4B6B-A8B4-71B8BBB99344}"/>
    <cellStyle name="20% - uthevingsfarge 6 24 2 2 2" xfId="8297" xr:uid="{F3541445-EA34-4CAE-A846-FB765894B7C4}"/>
    <cellStyle name="20% - uthevingsfarge 6 24 2 3" xfId="10730" xr:uid="{849D7294-F84F-4B64-ABB3-11A801BBF31E}"/>
    <cellStyle name="20% - uthevingsfarge 6 24 3" xfId="4943" xr:uid="{DF628F85-3D3E-4DF1-8DCF-E2BD49797DBC}"/>
    <cellStyle name="20% - uthevingsfarge 6 24 3 2" xfId="7596" xr:uid="{32A891A4-2335-4BE1-9D1A-609640A559E2}"/>
    <cellStyle name="20% - uthevingsfarge 6 24 4" xfId="9646" xr:uid="{BB69B948-C03A-4E81-8D9A-0CA8E6570BD4}"/>
    <cellStyle name="20% - uthevingsfarge 6 25" xfId="1190" xr:uid="{F002502A-B211-4C49-93B7-81C36EAC9BDB}"/>
    <cellStyle name="20% - uthevingsfarge 6 25 2" xfId="1191" xr:uid="{3D58DDDA-6ADC-47BF-976D-9B6A8EB8F534}"/>
    <cellStyle name="20% - uthevingsfarge 6 25 2 2" xfId="5665" xr:uid="{74552D70-9F18-46C2-9376-662AD3A24DE1}"/>
    <cellStyle name="20% - uthevingsfarge 6 25 2 2 2" xfId="8298" xr:uid="{27A2D2C2-BBBB-4528-9F48-F84F93ED17CA}"/>
    <cellStyle name="20% - uthevingsfarge 6 25 2 3" xfId="10729" xr:uid="{FBDCC69F-8699-43A1-883C-182F47048B6A}"/>
    <cellStyle name="20% - uthevingsfarge 6 25 3" xfId="4944" xr:uid="{D2B56B7A-0675-4977-BFA9-6DFA6B4EDDBD}"/>
    <cellStyle name="20% - uthevingsfarge 6 25 3 2" xfId="7597" xr:uid="{B1705923-6C8B-4FAF-9160-42397F8E0370}"/>
    <cellStyle name="20% - uthevingsfarge 6 25 4" xfId="9645" xr:uid="{BB5B3195-389A-4B8C-B668-9C32BA76222F}"/>
    <cellStyle name="20% - uthevingsfarge 6 26" xfId="1192" xr:uid="{78F8C71D-C711-42FA-A6F2-78D7CB8134E8}"/>
    <cellStyle name="20% - uthevingsfarge 6 26 2" xfId="1193" xr:uid="{062E3663-E203-4C85-8E3A-368B8C5F3F10}"/>
    <cellStyle name="20% - uthevingsfarge 6 26 2 2" xfId="5666" xr:uid="{ECD94BE1-4115-4DBE-A98F-275F77D47C20}"/>
    <cellStyle name="20% - uthevingsfarge 6 26 2 2 2" xfId="8299" xr:uid="{2E2AA572-82B0-41F0-AC4C-C9D8D23F547B}"/>
    <cellStyle name="20% - uthevingsfarge 6 26 2 3" xfId="10728" xr:uid="{87F27FEA-5AFE-4188-925D-22DB45D1858A}"/>
    <cellStyle name="20% - uthevingsfarge 6 26 3" xfId="4945" xr:uid="{A62A984D-C3E4-4C03-BD22-CA0DAB2AF7D3}"/>
    <cellStyle name="20% - uthevingsfarge 6 26 3 2" xfId="7598" xr:uid="{807D03A1-447F-4871-A64E-50D8D748D4D3}"/>
    <cellStyle name="20% - uthevingsfarge 6 26 4" xfId="9644" xr:uid="{953ACE6A-6C99-4917-86F3-78CC48493192}"/>
    <cellStyle name="20% - uthevingsfarge 6 27" xfId="1194" xr:uid="{CE313B1D-100F-4E92-AD5E-D53250E980C1}"/>
    <cellStyle name="20% - uthevingsfarge 6 27 2" xfId="1195" xr:uid="{9321D175-36B7-4636-A887-CFC5C18CDE6B}"/>
    <cellStyle name="20% - uthevingsfarge 6 27 2 2" xfId="5667" xr:uid="{2D5EFABE-BFB6-49A8-82B0-BC328D036EE3}"/>
    <cellStyle name="20% - uthevingsfarge 6 27 2 2 2" xfId="8300" xr:uid="{882BDE77-04E6-41AF-9CC6-CFAD9F73D218}"/>
    <cellStyle name="20% - uthevingsfarge 6 27 2 3" xfId="10727" xr:uid="{6F12A2B5-5349-4C14-86AB-1BFDA279A609}"/>
    <cellStyle name="20% - uthevingsfarge 6 27 3" xfId="4946" xr:uid="{DB4747DE-8BC1-4D1A-A179-0B142DCEDDC1}"/>
    <cellStyle name="20% - uthevingsfarge 6 27 3 2" xfId="7599" xr:uid="{56CF6EA9-5636-474B-8F29-B53840335CEE}"/>
    <cellStyle name="20% - uthevingsfarge 6 27 4" xfId="9643" xr:uid="{2FC894BB-C4ED-40B0-B720-A4810CBD0F70}"/>
    <cellStyle name="20% - uthevingsfarge 6 28" xfId="1196" xr:uid="{A8CFDD78-9AA3-4848-AAE4-42CE359ADC40}"/>
    <cellStyle name="20% - uthevingsfarge 6 28 2" xfId="1197" xr:uid="{C63D33C9-20E0-4EC6-A24E-8C94DA901087}"/>
    <cellStyle name="20% - uthevingsfarge 6 28 2 2" xfId="5668" xr:uid="{FAA2C7EB-7922-4ACD-959B-D5A7FB1C5A47}"/>
    <cellStyle name="20% - uthevingsfarge 6 28 2 2 2" xfId="8301" xr:uid="{F17785E4-0C22-4FD2-8487-628E6E8F1E72}"/>
    <cellStyle name="20% - uthevingsfarge 6 28 2 3" xfId="10726" xr:uid="{4D43CBA9-2F02-4BA5-B79D-8ABBCB3C0C45}"/>
    <cellStyle name="20% - uthevingsfarge 6 28 3" xfId="4947" xr:uid="{BF5A1F72-F812-4127-9D36-837AC223CD51}"/>
    <cellStyle name="20% - uthevingsfarge 6 28 3 2" xfId="7600" xr:uid="{7B7B1CCC-BC8C-49C5-91D1-2EFAF2C483DA}"/>
    <cellStyle name="20% - uthevingsfarge 6 28 4" xfId="9642" xr:uid="{E2396A1F-A312-4E1A-8890-EA0181F6DB88}"/>
    <cellStyle name="20% - uthevingsfarge 6 29" xfId="1198" xr:uid="{116E25FF-5319-4DFE-B089-7BD01D43D061}"/>
    <cellStyle name="20% - uthevingsfarge 6 29 2" xfId="1199" xr:uid="{44399B4D-D8D2-43A3-B29A-09656A0AD08E}"/>
    <cellStyle name="20% - uthevingsfarge 6 29 2 2" xfId="5669" xr:uid="{157CA819-E77E-4946-99E1-5DDE3CC027EA}"/>
    <cellStyle name="20% - uthevingsfarge 6 29 2 2 2" xfId="8302" xr:uid="{711FE4F9-51EA-4580-A93C-C88F938E83D2}"/>
    <cellStyle name="20% - uthevingsfarge 6 29 2 3" xfId="10725" xr:uid="{7D5C8FC9-A6C5-4E92-8716-09B525462D6B}"/>
    <cellStyle name="20% - uthevingsfarge 6 29 3" xfId="4948" xr:uid="{641250A1-1CCA-4C39-8656-94211D178B19}"/>
    <cellStyle name="20% - uthevingsfarge 6 29 3 2" xfId="7601" xr:uid="{B2DA1FB0-5165-4A78-AD7E-B6E430DE083A}"/>
    <cellStyle name="20% - uthevingsfarge 6 29 4" xfId="9641" xr:uid="{A027262C-F9C6-4B3A-A6B1-3C63D8474975}"/>
    <cellStyle name="20% - uthevingsfarge 6 3" xfId="1200" xr:uid="{4EC2BA5B-6A4F-4934-9D04-B7AB5BF6FA26}"/>
    <cellStyle name="20% - uthevingsfarge 6 3 2" xfId="1201" xr:uid="{BAA5473D-3511-46C4-A7E5-912505E9EB72}"/>
    <cellStyle name="20% - uthevingsfarge 6 3 2 2" xfId="5670" xr:uid="{A07D181E-D37F-4FE8-A077-79045FD920CE}"/>
    <cellStyle name="20% - uthevingsfarge 6 3 2 2 2" xfId="8303" xr:uid="{92BEFD35-F02A-404F-B59D-90EACA04B4E7}"/>
    <cellStyle name="20% - uthevingsfarge 6 3 2 3" xfId="10724" xr:uid="{3A09B2A9-E334-4B35-ADA5-FBA4156BEA61}"/>
    <cellStyle name="20% - uthevingsfarge 6 3 3" xfId="4949" xr:uid="{77970893-0494-466A-A0EE-64BC65C822C0}"/>
    <cellStyle name="20% - uthevingsfarge 6 3 3 2" xfId="7602" xr:uid="{9F938F09-8FCA-48E5-96C2-022D6FD91F22}"/>
    <cellStyle name="20% - uthevingsfarge 6 3 4" xfId="9640" xr:uid="{5FEE1C26-66A8-4F37-83D0-AC5AFAB7AB97}"/>
    <cellStyle name="20% - uthevingsfarge 6 30" xfId="1202" xr:uid="{90C99DCE-F789-485C-BA92-8D63851F2237}"/>
    <cellStyle name="20% - uthevingsfarge 6 30 2" xfId="1203" xr:uid="{3822DA8F-033B-49F7-9255-BB768753CC3F}"/>
    <cellStyle name="20% - uthevingsfarge 6 30 2 2" xfId="5671" xr:uid="{3DFF3785-AD7B-45AE-89E2-1BC0A65B899C}"/>
    <cellStyle name="20% - uthevingsfarge 6 30 2 2 2" xfId="8304" xr:uid="{874438EA-79D2-49AF-AD7C-AF69F4557C3B}"/>
    <cellStyle name="20% - uthevingsfarge 6 30 2 3" xfId="10723" xr:uid="{46BDC52D-495E-460F-82C8-C4E4742E9B08}"/>
    <cellStyle name="20% - uthevingsfarge 6 30 3" xfId="4950" xr:uid="{F7F3EB1E-5854-4A10-813E-DF6AD92B9765}"/>
    <cellStyle name="20% - uthevingsfarge 6 30 3 2" xfId="7603" xr:uid="{B8FBAAE6-8E2C-41E3-A174-08E447164B29}"/>
    <cellStyle name="20% - uthevingsfarge 6 30 4" xfId="9639" xr:uid="{BA76C181-FC71-4D2C-9485-2D8EE5C0F75C}"/>
    <cellStyle name="20% - uthevingsfarge 6 31" xfId="1204" xr:uid="{3A24B4BF-22A4-488C-B3C1-83AC68421D13}"/>
    <cellStyle name="20% - uthevingsfarge 6 31 2" xfId="1205" xr:uid="{B31431EC-7F71-49F4-9A95-57968D0269A2}"/>
    <cellStyle name="20% - uthevingsfarge 6 31 2 2" xfId="5672" xr:uid="{1D463B8F-853B-409E-9D8D-E1C9608CCBB4}"/>
    <cellStyle name="20% - uthevingsfarge 6 31 2 2 2" xfId="8305" xr:uid="{8660C1AB-8CBB-41EA-A102-E6E284A55FD4}"/>
    <cellStyle name="20% - uthevingsfarge 6 31 2 3" xfId="10722" xr:uid="{7C3B60E2-6643-40F3-9DBE-227EE9CAB783}"/>
    <cellStyle name="20% - uthevingsfarge 6 31 3" xfId="4951" xr:uid="{42FAB69E-6FA7-45D7-80A8-FD50D1C45562}"/>
    <cellStyle name="20% - uthevingsfarge 6 31 3 2" xfId="7604" xr:uid="{AD249D39-9328-4D53-ABD9-DFC5FA2A2A8C}"/>
    <cellStyle name="20% - uthevingsfarge 6 31 4" xfId="9638" xr:uid="{E4F5210E-319B-4059-AD52-6726603348AD}"/>
    <cellStyle name="20% - uthevingsfarge 6 32" xfId="1206" xr:uid="{E5485DFD-6662-4D16-AA24-92F2800FBDE1}"/>
    <cellStyle name="20% - uthevingsfarge 6 32 2" xfId="1207" xr:uid="{E84366CD-09CB-46B3-8D23-413613F06F86}"/>
    <cellStyle name="20% - uthevingsfarge 6 32 2 2" xfId="5673" xr:uid="{93FDA471-18D6-4FCA-8D97-59D5C3B0B17E}"/>
    <cellStyle name="20% - uthevingsfarge 6 32 2 2 2" xfId="8306" xr:uid="{ED1331BC-8B37-491E-9D9F-AC7B91E8B754}"/>
    <cellStyle name="20% - uthevingsfarge 6 32 2 3" xfId="10721" xr:uid="{344EB6CC-9616-454B-8051-8B455F88E193}"/>
    <cellStyle name="20% - uthevingsfarge 6 32 3" xfId="4952" xr:uid="{C1E169CB-37AA-4429-AC43-8D80E0C8CD89}"/>
    <cellStyle name="20% - uthevingsfarge 6 32 3 2" xfId="7605" xr:uid="{78442317-958E-4EF3-A4B2-9D8C3478E423}"/>
    <cellStyle name="20% - uthevingsfarge 6 32 4" xfId="9637" xr:uid="{07207FAA-B753-4E20-99CE-1F08D4BBC722}"/>
    <cellStyle name="20% - uthevingsfarge 6 33" xfId="1208" xr:uid="{E2025466-2DFB-42E5-9ED2-F42B07853624}"/>
    <cellStyle name="20% - uthevingsfarge 6 33 2" xfId="1209" xr:uid="{EB7BF1CD-4929-42FC-8AEA-235004813844}"/>
    <cellStyle name="20% - uthevingsfarge 6 33 2 2" xfId="5674" xr:uid="{FE56ADD4-70DA-4135-A490-E040E1797C48}"/>
    <cellStyle name="20% - uthevingsfarge 6 33 2 2 2" xfId="8307" xr:uid="{CAA2A335-73CB-49C9-9F45-F508D074A627}"/>
    <cellStyle name="20% - uthevingsfarge 6 33 2 3" xfId="10720" xr:uid="{265714EB-B476-4A9C-AA83-62F01CFBF658}"/>
    <cellStyle name="20% - uthevingsfarge 6 33 3" xfId="4953" xr:uid="{17DFA3D2-5EBE-4508-AB08-9A51CB9E8DCD}"/>
    <cellStyle name="20% - uthevingsfarge 6 33 3 2" xfId="7606" xr:uid="{BB65A745-CE28-4A5D-A058-87D887B038BA}"/>
    <cellStyle name="20% - uthevingsfarge 6 33 4" xfId="9636" xr:uid="{95A60923-54F5-45DE-98E9-07A71403E644}"/>
    <cellStyle name="20% - uthevingsfarge 6 34" xfId="1210" xr:uid="{BBB114FF-3FDF-4481-8DB1-3B88CE71A27C}"/>
    <cellStyle name="20% - uthevingsfarge 6 34 2" xfId="1211" xr:uid="{D1E1EB95-412C-4657-BC2A-5C4DF9D34CA6}"/>
    <cellStyle name="20% - uthevingsfarge 6 34 2 2" xfId="5675" xr:uid="{5B8C8C74-B250-44D1-A782-D5EC2EC6FD76}"/>
    <cellStyle name="20% - uthevingsfarge 6 34 2 2 2" xfId="8308" xr:uid="{44ADE1FC-85E8-4C43-A420-D00CCD259DAA}"/>
    <cellStyle name="20% - uthevingsfarge 6 34 2 3" xfId="10719" xr:uid="{B10582D4-DE53-49D3-86C0-7C3AC3FE3E08}"/>
    <cellStyle name="20% - uthevingsfarge 6 34 3" xfId="4954" xr:uid="{85C53E79-F8C3-45E7-8247-2ED25F25E55C}"/>
    <cellStyle name="20% - uthevingsfarge 6 34 3 2" xfId="7607" xr:uid="{AD369461-2024-4F14-8709-6B4D7ECF3C4B}"/>
    <cellStyle name="20% - uthevingsfarge 6 34 4" xfId="9635" xr:uid="{B21BE0E2-52E3-443D-B529-95AFBB301533}"/>
    <cellStyle name="20% - uthevingsfarge 6 35" xfId="1212" xr:uid="{B041DA85-7A75-4316-AE15-9D45BA52C157}"/>
    <cellStyle name="20% - uthevingsfarge 6 35 2" xfId="1213" xr:uid="{EC40D9A0-FC5B-4A49-856E-42388929CF16}"/>
    <cellStyle name="20% - uthevingsfarge 6 35 2 2" xfId="5676" xr:uid="{D87328EE-3CE1-46FD-91B1-509D24AA4A5E}"/>
    <cellStyle name="20% - uthevingsfarge 6 35 2 2 2" xfId="8309" xr:uid="{AF2E2F88-9037-4E62-8DFF-5F71CA031566}"/>
    <cellStyle name="20% - uthevingsfarge 6 35 2 3" xfId="10718" xr:uid="{541BBC59-3F2B-49C5-9821-513BC47045B8}"/>
    <cellStyle name="20% - uthevingsfarge 6 35 3" xfId="4955" xr:uid="{38914E62-B916-4B16-BC77-D56758721976}"/>
    <cellStyle name="20% - uthevingsfarge 6 35 3 2" xfId="7608" xr:uid="{D14FD7FC-2BAF-4D3E-81EE-35C18764DAAE}"/>
    <cellStyle name="20% - uthevingsfarge 6 35 4" xfId="9634" xr:uid="{1D374198-91EA-4FD3-AD21-C05F1D63AC54}"/>
    <cellStyle name="20% - uthevingsfarge 6 36" xfId="1214" xr:uid="{C11AB99E-186C-4BB8-886E-55BA39C7F71E}"/>
    <cellStyle name="20% - uthevingsfarge 6 36 2" xfId="1215" xr:uid="{02B78836-B282-4770-85E0-216F6F6BEC40}"/>
    <cellStyle name="20% - uthevingsfarge 6 36 2 2" xfId="5677" xr:uid="{32081449-F5E4-495B-A19A-0721A57CC331}"/>
    <cellStyle name="20% - uthevingsfarge 6 36 2 2 2" xfId="8310" xr:uid="{DE307066-1FAB-4FE5-A359-9D5C0E902BD4}"/>
    <cellStyle name="20% - uthevingsfarge 6 36 2 3" xfId="10717" xr:uid="{863609ED-A339-4FDF-86E7-52D6BCFF748C}"/>
    <cellStyle name="20% - uthevingsfarge 6 36 3" xfId="4956" xr:uid="{D652FBE7-7CB2-40B9-AAB9-FCA34BA9A288}"/>
    <cellStyle name="20% - uthevingsfarge 6 36 3 2" xfId="7609" xr:uid="{F820E4B8-C0D6-462A-B867-5B5BB7521D3D}"/>
    <cellStyle name="20% - uthevingsfarge 6 36 4" xfId="9633" xr:uid="{D25F1FCE-D32D-422F-80DA-1417D08A2BC0}"/>
    <cellStyle name="20% - uthevingsfarge 6 37" xfId="1216" xr:uid="{ECB9660C-32F9-44CC-9EBD-BD0A4F1F32E9}"/>
    <cellStyle name="20% - uthevingsfarge 6 37 2" xfId="1217" xr:uid="{760AC8C6-31D3-41F8-8433-6E437C40903E}"/>
    <cellStyle name="20% - uthevingsfarge 6 37 2 2" xfId="5678" xr:uid="{5C75C2EF-96CD-41A4-997E-AA797577F89E}"/>
    <cellStyle name="20% - uthevingsfarge 6 37 2 2 2" xfId="8311" xr:uid="{12BDA463-7494-4B4B-BE3E-4ED37F292689}"/>
    <cellStyle name="20% - uthevingsfarge 6 37 2 3" xfId="10716" xr:uid="{40C7ED61-8817-46A7-867E-C8F9EEE55650}"/>
    <cellStyle name="20% - uthevingsfarge 6 37 3" xfId="4957" xr:uid="{6C5D5E4E-673B-409C-962B-8BC62B6647AC}"/>
    <cellStyle name="20% - uthevingsfarge 6 37 3 2" xfId="7610" xr:uid="{57804E28-0DF0-4E74-AC56-E6C53D1D12F2}"/>
    <cellStyle name="20% - uthevingsfarge 6 37 4" xfId="9632" xr:uid="{6FA7AF21-3835-498E-A75E-38252FD77D5C}"/>
    <cellStyle name="20% - uthevingsfarge 6 38" xfId="1218" xr:uid="{9CE69727-3A50-4125-989D-D23FAB8D3FDA}"/>
    <cellStyle name="20% - uthevingsfarge 6 38 2" xfId="1219" xr:uid="{D6679D54-85D9-4BC6-9623-384FFD21DF8B}"/>
    <cellStyle name="20% - uthevingsfarge 6 38 2 2" xfId="5679" xr:uid="{140BB67F-DE71-4309-991C-5356D746214D}"/>
    <cellStyle name="20% - uthevingsfarge 6 38 2 2 2" xfId="8312" xr:uid="{7BF96CB1-B65C-4DBC-8737-531E70BC50CF}"/>
    <cellStyle name="20% - uthevingsfarge 6 38 2 3" xfId="10715" xr:uid="{4BA82E4E-5ABE-43D7-9F96-68857CFB832A}"/>
    <cellStyle name="20% - uthevingsfarge 6 38 3" xfId="4958" xr:uid="{7C52869D-DF08-4BE6-91E8-BBFA24DD5B85}"/>
    <cellStyle name="20% - uthevingsfarge 6 38 3 2" xfId="7611" xr:uid="{A073BFDA-E41E-41B1-AAFB-1E771775D4BE}"/>
    <cellStyle name="20% - uthevingsfarge 6 38 4" xfId="9631" xr:uid="{577F6692-D13B-4872-A1CF-D6A01D0395EA}"/>
    <cellStyle name="20% - uthevingsfarge 6 39" xfId="1220" xr:uid="{5A3A247F-40F8-45A9-AA90-21014A9DA1D2}"/>
    <cellStyle name="20% - uthevingsfarge 6 39 2" xfId="1221" xr:uid="{57E56A76-BBCD-47FE-BDC1-CCD60AE7B434}"/>
    <cellStyle name="20% - uthevingsfarge 6 39 2 2" xfId="5680" xr:uid="{ED9DAFB7-7308-4102-9BC6-0D966EF440D4}"/>
    <cellStyle name="20% - uthevingsfarge 6 39 2 2 2" xfId="8313" xr:uid="{2520E8A6-0830-4889-BB73-6362F05DECFF}"/>
    <cellStyle name="20% - uthevingsfarge 6 39 2 3" xfId="10714" xr:uid="{BEAE0732-623E-45B7-92A6-5A75BA82E778}"/>
    <cellStyle name="20% - uthevingsfarge 6 39 3" xfId="4959" xr:uid="{6183E99C-35F9-48F2-92B9-3CE777A25813}"/>
    <cellStyle name="20% - uthevingsfarge 6 39 3 2" xfId="7612" xr:uid="{ED9A0506-C8B0-473D-804B-27DDF28AC3B1}"/>
    <cellStyle name="20% - uthevingsfarge 6 39 4" xfId="9630" xr:uid="{AEACD8F4-E8E5-4797-A73B-22E4EBF7EF92}"/>
    <cellStyle name="20% - uthevingsfarge 6 4" xfId="1222" xr:uid="{00285E77-16DB-42DC-AB4B-4B2DA9A12421}"/>
    <cellStyle name="20% - uthevingsfarge 6 4 2" xfId="1223" xr:uid="{F7AE8C9F-003C-41D7-87CA-6B041E6F420D}"/>
    <cellStyle name="20% - uthevingsfarge 6 4 2 2" xfId="5681" xr:uid="{31388DF5-B2FF-4DA9-B56A-BF647DEC8CFE}"/>
    <cellStyle name="20% - uthevingsfarge 6 4 2 2 2" xfId="8314" xr:uid="{35DCF7F4-E8AE-4B79-A21E-C47EC2776A67}"/>
    <cellStyle name="20% - uthevingsfarge 6 4 2 3" xfId="10713" xr:uid="{18020271-F05C-4C48-9AAE-163D172EBF6A}"/>
    <cellStyle name="20% - uthevingsfarge 6 4 3" xfId="4960" xr:uid="{0DA43FB1-70F3-4F84-A8E8-442276DDA6BD}"/>
    <cellStyle name="20% - uthevingsfarge 6 4 3 2" xfId="7613" xr:uid="{6287F136-2350-45A6-BDD2-8098B89011CD}"/>
    <cellStyle name="20% - uthevingsfarge 6 4 4" xfId="9629" xr:uid="{994C1728-0224-4171-BB97-8149AD0820F8}"/>
    <cellStyle name="20% - uthevingsfarge 6 40" xfId="1224" xr:uid="{079BED27-426B-43E9-91EB-1F63EB5CDE18}"/>
    <cellStyle name="20% - uthevingsfarge 6 40 2" xfId="1225" xr:uid="{0B1B93C2-2812-4D77-BB55-0908060915ED}"/>
    <cellStyle name="20% - uthevingsfarge 6 40 2 2" xfId="5682" xr:uid="{1C7CBE5C-4204-437C-AFFE-4E611CF67C54}"/>
    <cellStyle name="20% - uthevingsfarge 6 40 2 2 2" xfId="8315" xr:uid="{B50A11D8-3E00-43E4-B3EE-72456FDDCD6C}"/>
    <cellStyle name="20% - uthevingsfarge 6 40 2 3" xfId="10712" xr:uid="{26556EB0-ED90-42E1-85D3-BD159F3424CE}"/>
    <cellStyle name="20% - uthevingsfarge 6 40 3" xfId="4961" xr:uid="{E6816769-8E75-4881-8B8A-0A17FFBB0A06}"/>
    <cellStyle name="20% - uthevingsfarge 6 40 3 2" xfId="7614" xr:uid="{D627D900-3215-4F6A-9937-3552C5D4AE82}"/>
    <cellStyle name="20% - uthevingsfarge 6 40 4" xfId="9628" xr:uid="{629F5108-21C3-48C7-AD18-E3700D32EACB}"/>
    <cellStyle name="20% - uthevingsfarge 6 41" xfId="1226" xr:uid="{C5A63D50-F6FA-4AAE-856F-337850488C97}"/>
    <cellStyle name="20% - uthevingsfarge 6 41 2" xfId="1227" xr:uid="{67B7F5E8-89EB-4DC7-8C3D-F0F2BA06137F}"/>
    <cellStyle name="20% - uthevingsfarge 6 41 2 2" xfId="5683" xr:uid="{A33F04FD-5C34-4577-B1BE-526776199FC9}"/>
    <cellStyle name="20% - uthevingsfarge 6 41 2 2 2" xfId="8316" xr:uid="{F08BB881-05D4-43A5-A791-4A05274CFACC}"/>
    <cellStyle name="20% - uthevingsfarge 6 41 2 3" xfId="10711" xr:uid="{EAD9D1A8-2240-4799-9D78-3180694710DA}"/>
    <cellStyle name="20% - uthevingsfarge 6 41 3" xfId="4962" xr:uid="{DBBEFC51-6718-4FFB-8C10-69F3E0301B5D}"/>
    <cellStyle name="20% - uthevingsfarge 6 41 3 2" xfId="7615" xr:uid="{87C8EF2A-AE5B-430C-B491-6F7DE784F74F}"/>
    <cellStyle name="20% - uthevingsfarge 6 41 4" xfId="9627" xr:uid="{B77EC6C6-E5C5-424F-BCB7-32FAFE5F0123}"/>
    <cellStyle name="20% - uthevingsfarge 6 42" xfId="1228" xr:uid="{3F8E8F0A-E7AE-4AC5-87F3-8CC3602C2C75}"/>
    <cellStyle name="20% - uthevingsfarge 6 42 2" xfId="1229" xr:uid="{4962C8F5-2362-4DC7-A456-F5B260B6E3EA}"/>
    <cellStyle name="20% - uthevingsfarge 6 42 2 2" xfId="5684" xr:uid="{D095DFFD-9F71-4C1E-AF62-FAE47DC66233}"/>
    <cellStyle name="20% - uthevingsfarge 6 42 2 2 2" xfId="8317" xr:uid="{1112941E-6710-4520-B9CA-9A27E56566AC}"/>
    <cellStyle name="20% - uthevingsfarge 6 42 2 3" xfId="10710" xr:uid="{600DF202-1206-4579-A993-39656B77BB70}"/>
    <cellStyle name="20% - uthevingsfarge 6 42 3" xfId="4963" xr:uid="{0D3C95A8-C49A-4CCD-8CBD-1E2A8A913ADC}"/>
    <cellStyle name="20% - uthevingsfarge 6 42 3 2" xfId="7616" xr:uid="{15F2741F-6B11-43FE-B2E1-129C4B39D19C}"/>
    <cellStyle name="20% - uthevingsfarge 6 42 4" xfId="9626" xr:uid="{52A2D5C0-0981-411A-B355-B07593BC12E8}"/>
    <cellStyle name="20% - uthevingsfarge 6 43" xfId="1230" xr:uid="{5BEB0DF3-33BD-4A6C-BA46-9A54F0702D20}"/>
    <cellStyle name="20% - uthevingsfarge 6 43 2" xfId="1231" xr:uid="{F97C83DF-FB72-4DC0-91BC-C5D53D8901B2}"/>
    <cellStyle name="20% - uthevingsfarge 6 43 2 2" xfId="5685" xr:uid="{0010BC80-FB8F-4C73-8424-CBDFE6ACC504}"/>
    <cellStyle name="20% - uthevingsfarge 6 43 2 2 2" xfId="8318" xr:uid="{588FC339-45AF-40CA-BB92-F4A47F1F6264}"/>
    <cellStyle name="20% - uthevingsfarge 6 43 2 3" xfId="10709" xr:uid="{7000428A-767B-404C-8E21-4EB30A7FEDF4}"/>
    <cellStyle name="20% - uthevingsfarge 6 43 3" xfId="4964" xr:uid="{489E34A7-1940-49F5-BBAA-77CA532E55D1}"/>
    <cellStyle name="20% - uthevingsfarge 6 43 3 2" xfId="7617" xr:uid="{988A0E9F-A9E9-477C-9E7A-724FBC29F2B4}"/>
    <cellStyle name="20% - uthevingsfarge 6 43 4" xfId="9625" xr:uid="{6D557DE3-CD20-47BC-A6CD-F6BEA94E025C}"/>
    <cellStyle name="20% - uthevingsfarge 6 44" xfId="1232" xr:uid="{7CCBA3AC-0056-411A-9D69-9AAC2A36AAFC}"/>
    <cellStyle name="20% - uthevingsfarge 6 44 2" xfId="1233" xr:uid="{FF274EBD-FB42-4DFE-B0E9-61F16CC9A6F5}"/>
    <cellStyle name="20% - uthevingsfarge 6 44 2 2" xfId="5686" xr:uid="{4A82F088-A29E-4D73-9406-2D191658A7A7}"/>
    <cellStyle name="20% - uthevingsfarge 6 44 2 2 2" xfId="8319" xr:uid="{FA5CD0ED-A04A-4500-B0C2-18082306004F}"/>
    <cellStyle name="20% - uthevingsfarge 6 44 2 3" xfId="10708" xr:uid="{DE662929-1E98-45F7-A52F-95B65AB3870C}"/>
    <cellStyle name="20% - uthevingsfarge 6 44 3" xfId="4965" xr:uid="{E262DA52-E5AC-45D1-A9E1-3330C8618623}"/>
    <cellStyle name="20% - uthevingsfarge 6 44 3 2" xfId="7618" xr:uid="{89D8FCD0-FA78-4114-91BB-F12BB1B32C1A}"/>
    <cellStyle name="20% - uthevingsfarge 6 44 4" xfId="9624" xr:uid="{434BD7D8-90CF-4AFB-BB70-89600431E1A0}"/>
    <cellStyle name="20% - uthevingsfarge 6 45" xfId="1234" xr:uid="{0A527CBB-289A-4E0C-9096-AA0D9825E201}"/>
    <cellStyle name="20% - uthevingsfarge 6 45 2" xfId="1235" xr:uid="{B9686A44-3D82-44AC-92E6-92FBCD4CBD43}"/>
    <cellStyle name="20% - uthevingsfarge 6 45 2 2" xfId="5687" xr:uid="{DF46A6A2-45DA-4151-AE53-51D56DCF9C3D}"/>
    <cellStyle name="20% - uthevingsfarge 6 45 2 2 2" xfId="8320" xr:uid="{7480A2B3-D8A9-4738-AB9E-B1065B7E839D}"/>
    <cellStyle name="20% - uthevingsfarge 6 45 2 3" xfId="10707" xr:uid="{6392D3DD-55A2-4644-A513-9DD828DAD3CC}"/>
    <cellStyle name="20% - uthevingsfarge 6 45 3" xfId="4966" xr:uid="{6335AFFB-65D8-4B13-9079-E1E406BA5304}"/>
    <cellStyle name="20% - uthevingsfarge 6 45 3 2" xfId="7619" xr:uid="{C5DEC6BE-7CF1-400D-8D8D-75C37B1E83F5}"/>
    <cellStyle name="20% - uthevingsfarge 6 45 4" xfId="9623" xr:uid="{86F8B2DC-1449-45AC-891B-E081B10EF335}"/>
    <cellStyle name="20% - uthevingsfarge 6 46" xfId="1236" xr:uid="{CE8B05D1-F79F-438E-BF14-10876CC20081}"/>
    <cellStyle name="20% - uthevingsfarge 6 46 2" xfId="1237" xr:uid="{552E56E0-66B4-49A6-B9FE-99D523759A67}"/>
    <cellStyle name="20% - uthevingsfarge 6 46 2 2" xfId="5688" xr:uid="{42BA1DD7-7F15-4B60-A7A6-ECD247ACF97F}"/>
    <cellStyle name="20% - uthevingsfarge 6 46 2 2 2" xfId="8321" xr:uid="{E2B7F8DE-947C-4C02-81C2-5D992DA3EFC0}"/>
    <cellStyle name="20% - uthevingsfarge 6 46 2 3" xfId="10706" xr:uid="{9FB5F419-ED39-4810-9B63-5B19771C54E4}"/>
    <cellStyle name="20% - uthevingsfarge 6 46 3" xfId="4967" xr:uid="{263EF8CF-7F43-4CBA-A0FD-138337CCE428}"/>
    <cellStyle name="20% - uthevingsfarge 6 46 3 2" xfId="7620" xr:uid="{8DE21EE3-48E3-4242-856A-6F5048E5E770}"/>
    <cellStyle name="20% - uthevingsfarge 6 46 4" xfId="9622" xr:uid="{ADEAC124-31E4-4EB7-9C59-E29F9BCC6AA0}"/>
    <cellStyle name="20% - uthevingsfarge 6 47" xfId="1238" xr:uid="{78A52929-8DA0-4918-8AD5-CB31E52EFD4C}"/>
    <cellStyle name="20% - uthevingsfarge 6 47 2" xfId="1239" xr:uid="{ACFE2A31-AC54-450E-884F-C48E20B03162}"/>
    <cellStyle name="20% - uthevingsfarge 6 47 2 2" xfId="5689" xr:uid="{A96E38FB-C0FD-459F-BC4F-06236D1D2CB0}"/>
    <cellStyle name="20% - uthevingsfarge 6 47 2 2 2" xfId="8322" xr:uid="{A384F861-3545-468F-B679-50D3E36A6114}"/>
    <cellStyle name="20% - uthevingsfarge 6 47 2 3" xfId="10705" xr:uid="{613BA1A2-D6C2-4677-8F40-CDB53945A51F}"/>
    <cellStyle name="20% - uthevingsfarge 6 47 3" xfId="4968" xr:uid="{559F9F27-638C-4271-9CE3-FE9FBB55DA0B}"/>
    <cellStyle name="20% - uthevingsfarge 6 47 3 2" xfId="7621" xr:uid="{A242FC6E-B6DA-4431-9E14-50DE5D9254B2}"/>
    <cellStyle name="20% - uthevingsfarge 6 47 4" xfId="9621" xr:uid="{32958837-6AAF-472D-951A-7FA0CB3DCF6B}"/>
    <cellStyle name="20% - uthevingsfarge 6 48" xfId="1240" xr:uid="{ED7902C1-69F3-4817-9AFE-F8678EE1C38B}"/>
    <cellStyle name="20% - uthevingsfarge 6 48 2" xfId="1241" xr:uid="{8CFAEE4A-17FA-4A03-8A82-6A084A51C60A}"/>
    <cellStyle name="20% - uthevingsfarge 6 48 2 2" xfId="5690" xr:uid="{1E96A289-5DF6-4C2B-953F-5818D0B0494C}"/>
    <cellStyle name="20% - uthevingsfarge 6 48 2 2 2" xfId="8323" xr:uid="{AACE424C-1A10-4492-B77C-D7AA1CFC87CF}"/>
    <cellStyle name="20% - uthevingsfarge 6 48 2 3" xfId="10653" xr:uid="{3E51BC18-03C6-409D-8609-2D04319F7835}"/>
    <cellStyle name="20% - uthevingsfarge 6 48 3" xfId="4969" xr:uid="{DCB33ACB-0A27-4C90-AA4F-282B072B68A7}"/>
    <cellStyle name="20% - uthevingsfarge 6 48 3 2" xfId="7622" xr:uid="{886CD9CC-5E5D-40CA-9E59-796EFB9D04A2}"/>
    <cellStyle name="20% - uthevingsfarge 6 48 4" xfId="10704" xr:uid="{0E0D8D91-9209-48E3-9D69-E83F63E1DBE2}"/>
    <cellStyle name="20% - uthevingsfarge 6 49" xfId="1242" xr:uid="{7ED24AD2-D230-4A7B-A425-CF2D25F37AE7}"/>
    <cellStyle name="20% - uthevingsfarge 6 49 2" xfId="1243" xr:uid="{C673638D-0A9C-4AA2-81DD-23622993AE7B}"/>
    <cellStyle name="20% - uthevingsfarge 6 49 2 2" xfId="5691" xr:uid="{D4479F17-61C9-4C85-9E4D-4633FD084F5E}"/>
    <cellStyle name="20% - uthevingsfarge 6 49 2 2 2" xfId="8324" xr:uid="{9630D25F-F537-422C-9B7F-EEE252C61D23}"/>
    <cellStyle name="20% - uthevingsfarge 6 49 2 3" xfId="10784" xr:uid="{5A16B9D9-8D62-4C8A-9A2E-D4D54C88719B}"/>
    <cellStyle name="20% - uthevingsfarge 6 49 3" xfId="4970" xr:uid="{5F9F62CA-377B-4F85-8808-35849404420D}"/>
    <cellStyle name="20% - uthevingsfarge 6 49 3 2" xfId="7623" xr:uid="{CFCD9198-039B-4508-86C4-08517284566B}"/>
    <cellStyle name="20% - uthevingsfarge 6 49 4" xfId="9999" xr:uid="{600B6DF6-A58F-43E1-9DCA-16485D48D7FE}"/>
    <cellStyle name="20% - uthevingsfarge 6 5" xfId="1244" xr:uid="{1ACE1CD9-9B8B-4247-B5BB-9FFCCB5A0746}"/>
    <cellStyle name="20% - uthevingsfarge 6 5 2" xfId="1245" xr:uid="{9C2D4B8F-970F-4FC9-B3D1-8969ADA76224}"/>
    <cellStyle name="20% - uthevingsfarge 6 5 2 2" xfId="5692" xr:uid="{5E118A92-BD2A-4ECC-914B-BAB78D938679}"/>
    <cellStyle name="20% - uthevingsfarge 6 5 2 2 2" xfId="8325" xr:uid="{19A44CC6-0632-47A5-A629-326A67DBE826}"/>
    <cellStyle name="20% - uthevingsfarge 6 5 2 3" xfId="10418" xr:uid="{ECD29FC4-A26D-4E90-872B-7A012A400A51}"/>
    <cellStyle name="20% - uthevingsfarge 6 5 3" xfId="4971" xr:uid="{0EF81E4C-22B1-4793-8F62-1662661C2924}"/>
    <cellStyle name="20% - uthevingsfarge 6 5 3 2" xfId="7624" xr:uid="{92730C2F-152C-4045-9397-ADABFD6BAA55}"/>
    <cellStyle name="20% - uthevingsfarge 6 5 4" xfId="10512" xr:uid="{B16518AE-836E-400F-8DE4-3691BD07FF62}"/>
    <cellStyle name="20% - uthevingsfarge 6 50" xfId="1246" xr:uid="{55892FE4-346C-49BB-9662-78CA504300BC}"/>
    <cellStyle name="20% - uthevingsfarge 6 50 2" xfId="1247" xr:uid="{02C155E1-7AB3-4FB4-A297-5AD2FBA4B2C5}"/>
    <cellStyle name="20% - uthevingsfarge 6 50 2 2" xfId="5693" xr:uid="{621B24AB-1CBD-4447-8647-143C77CD280C}"/>
    <cellStyle name="20% - uthevingsfarge 6 50 2 2 2" xfId="8326" xr:uid="{68A36032-B5EA-4A61-AC54-77A59F66EFE2}"/>
    <cellStyle name="20% - uthevingsfarge 6 50 2 3" xfId="10783" xr:uid="{BE74A797-A992-42DA-B606-BB6BDBC2A6A2}"/>
    <cellStyle name="20% - uthevingsfarge 6 50 3" xfId="4972" xr:uid="{D5D48046-5B7D-4A2C-98B3-A49B848FDF7D}"/>
    <cellStyle name="20% - uthevingsfarge 6 50 3 2" xfId="7625" xr:uid="{817D2374-BF18-4915-BDA0-C47B44F61CA2}"/>
    <cellStyle name="20% - uthevingsfarge 6 50 4" xfId="10000" xr:uid="{21D5A569-0F74-4A42-BECD-CAE0FF18A1F0}"/>
    <cellStyle name="20% - uthevingsfarge 6 51" xfId="1248" xr:uid="{5F8EC47C-7AB4-4857-A2DF-AA489DBDDFB5}"/>
    <cellStyle name="20% - uthevingsfarge 6 51 2" xfId="1249" xr:uid="{BD97100C-922E-41B8-A727-074DDE8531CA}"/>
    <cellStyle name="20% - uthevingsfarge 6 51 2 2" xfId="5694" xr:uid="{C619E8B4-7615-4C50-B4B8-CCCB06E892DA}"/>
    <cellStyle name="20% - uthevingsfarge 6 51 2 2 2" xfId="8327" xr:uid="{A1B5AA94-5FC1-41F2-9BD1-0C35A5FAF53B}"/>
    <cellStyle name="20% - uthevingsfarge 6 51 2 3" xfId="10417" xr:uid="{9583B974-F491-453A-A4B1-66E747E7560C}"/>
    <cellStyle name="20% - uthevingsfarge 6 51 3" xfId="4973" xr:uid="{51337417-D309-48E8-96E7-49D35981F30F}"/>
    <cellStyle name="20% - uthevingsfarge 6 51 3 2" xfId="7626" xr:uid="{AE2EBA6D-7494-4CE8-989A-9A5B7EB1E04D}"/>
    <cellStyle name="20% - uthevingsfarge 6 51 4" xfId="10511" xr:uid="{3ECC5094-8C55-4D5A-B1A8-2AE9AF88C458}"/>
    <cellStyle name="20% - uthevingsfarge 6 52" xfId="1250" xr:uid="{D12169DF-621C-409C-8271-E3D42A4A9B81}"/>
    <cellStyle name="20% - uthevingsfarge 6 52 2" xfId="1251" xr:uid="{E92AB82A-A572-44C3-BB8A-7A0B6B9EB352}"/>
    <cellStyle name="20% - uthevingsfarge 6 52 2 2" xfId="5695" xr:uid="{4E14BB4B-969C-49D5-9E79-31BA033DC40A}"/>
    <cellStyle name="20% - uthevingsfarge 6 52 2 2 2" xfId="8328" xr:uid="{03159F0E-0573-469A-9A3B-C02D3179062B}"/>
    <cellStyle name="20% - uthevingsfarge 6 52 2 3" xfId="10782" xr:uid="{3321D8C9-6FD8-4B47-8970-11440F4415FB}"/>
    <cellStyle name="20% - uthevingsfarge 6 52 3" xfId="4974" xr:uid="{F9011445-98CD-427E-ADF6-CFAFF3024D6A}"/>
    <cellStyle name="20% - uthevingsfarge 6 52 3 2" xfId="7627" xr:uid="{32318116-6924-4E22-9999-F4763B26263C}"/>
    <cellStyle name="20% - uthevingsfarge 6 52 4" xfId="10001" xr:uid="{4593243A-EF6D-4386-8631-A8663798ADE6}"/>
    <cellStyle name="20% - uthevingsfarge 6 53" xfId="1252" xr:uid="{FBC34CFE-7837-46CC-A111-77F0191CE088}"/>
    <cellStyle name="20% - uthevingsfarge 6 53 2" xfId="1253" xr:uid="{7F06B371-5BC3-4872-89A0-62F04F4F8DDD}"/>
    <cellStyle name="20% - uthevingsfarge 6 53 2 2" xfId="5696" xr:uid="{287EC45E-F29F-4E78-A8B2-3496A782FF22}"/>
    <cellStyle name="20% - uthevingsfarge 6 53 2 2 2" xfId="8329" xr:uid="{BF456BBF-48EE-4F16-A53E-A77E5A1A143C}"/>
    <cellStyle name="20% - uthevingsfarge 6 53 2 3" xfId="10416" xr:uid="{6976A821-3706-47FD-BC5D-9E2734B80E42}"/>
    <cellStyle name="20% - uthevingsfarge 6 53 3" xfId="4975" xr:uid="{3BE252B2-FD50-45DC-A249-DCC08659C17C}"/>
    <cellStyle name="20% - uthevingsfarge 6 53 3 2" xfId="7628" xr:uid="{11B4A77D-AD57-4AE2-945A-A0699C6C1B97}"/>
    <cellStyle name="20% - uthevingsfarge 6 53 4" xfId="10510" xr:uid="{AF055FBB-BB8D-43E1-B421-65A55070A308}"/>
    <cellStyle name="20% - uthevingsfarge 6 54" xfId="1254" xr:uid="{775353B4-8337-494B-9DE6-E85E24549933}"/>
    <cellStyle name="20% - uthevingsfarge 6 54 2" xfId="1255" xr:uid="{B319C05A-183F-4D18-AC3A-CAE67DDD4766}"/>
    <cellStyle name="20% - uthevingsfarge 6 54 2 2" xfId="5697" xr:uid="{33CF7A29-01D9-4266-A985-D8AE02195EF3}"/>
    <cellStyle name="20% - uthevingsfarge 6 54 2 2 2" xfId="8330" xr:uid="{1D1C7C27-1EDE-451E-863C-EEBC419127BC}"/>
    <cellStyle name="20% - uthevingsfarge 6 54 2 3" xfId="10781" xr:uid="{968CC41F-597D-4891-A7BD-7B3F054F584F}"/>
    <cellStyle name="20% - uthevingsfarge 6 54 3" xfId="4976" xr:uid="{BDA7D7A2-F099-48ED-A2DA-FA32A7784F42}"/>
    <cellStyle name="20% - uthevingsfarge 6 54 3 2" xfId="7629" xr:uid="{9865772E-5D7F-4CD4-B23D-D6DF8DEE457C}"/>
    <cellStyle name="20% - uthevingsfarge 6 54 4" xfId="10002" xr:uid="{F96A1096-A045-452A-9A0C-67006D688681}"/>
    <cellStyle name="20% - uthevingsfarge 6 55" xfId="1256" xr:uid="{A1077B4A-C4C6-42AA-A29F-3D414D739CAB}"/>
    <cellStyle name="20% - uthevingsfarge 6 55 2" xfId="1257" xr:uid="{FA831478-369B-4393-80FE-FAEF061FDBF1}"/>
    <cellStyle name="20% - uthevingsfarge 6 55 2 2" xfId="5698" xr:uid="{85CBF91B-D4C1-4BFA-90E4-C6CE52362046}"/>
    <cellStyle name="20% - uthevingsfarge 6 55 2 2 2" xfId="8331" xr:uid="{B156A29B-BF5A-413D-81DC-2A49ADA6A1B8}"/>
    <cellStyle name="20% - uthevingsfarge 6 55 2 3" xfId="10415" xr:uid="{3CC454DA-3B52-4F2A-AD9E-CD0A4E922729}"/>
    <cellStyle name="20% - uthevingsfarge 6 55 3" xfId="4977" xr:uid="{C375DC6E-BFF3-4DC8-B727-BBD7B2F5837C}"/>
    <cellStyle name="20% - uthevingsfarge 6 55 3 2" xfId="7630" xr:uid="{1E073430-9BCB-4EAA-BD17-8F65C1070E05}"/>
    <cellStyle name="20% - uthevingsfarge 6 55 4" xfId="10509" xr:uid="{5E206B65-97FE-48EA-8841-08A0A2F41531}"/>
    <cellStyle name="20% - uthevingsfarge 6 56" xfId="1258" xr:uid="{1759E111-19E3-441B-9215-C7AB90277D60}"/>
    <cellStyle name="20% - uthevingsfarge 6 56 2" xfId="1259" xr:uid="{98B7A23D-61D0-433F-B39E-9009DA25FB82}"/>
    <cellStyle name="20% - uthevingsfarge 6 56 2 2" xfId="5699" xr:uid="{5554581F-9BCA-42A9-9B7B-B3DAECAF8E4E}"/>
    <cellStyle name="20% - uthevingsfarge 6 56 2 2 2" xfId="8332" xr:uid="{6F08DE74-6A2F-43AD-965C-5ADE4654F75C}"/>
    <cellStyle name="20% - uthevingsfarge 6 56 2 3" xfId="10780" xr:uid="{CC51054D-6186-45EC-9E57-C00850A02965}"/>
    <cellStyle name="20% - uthevingsfarge 6 56 3" xfId="4978" xr:uid="{880AB871-885E-4D68-97A1-292FB45798A4}"/>
    <cellStyle name="20% - uthevingsfarge 6 56 3 2" xfId="7631" xr:uid="{AD0E049D-77DF-4BE0-A739-E4E1496CB1F2}"/>
    <cellStyle name="20% - uthevingsfarge 6 56 4" xfId="10003" xr:uid="{9C96D83E-BDCD-435A-A40F-15E5F1201A4B}"/>
    <cellStyle name="20% - uthevingsfarge 6 57" xfId="1260" xr:uid="{32DC57A6-25F4-4D95-A146-6CB182BC509F}"/>
    <cellStyle name="20% - uthevingsfarge 6 57 2" xfId="1261" xr:uid="{EA9D10B6-31CA-436F-8099-6A10CC48AB68}"/>
    <cellStyle name="20% - uthevingsfarge 6 57 2 2" xfId="5700" xr:uid="{35FC7ACC-6EA3-43E9-B66F-75A0CBCBB14E}"/>
    <cellStyle name="20% - uthevingsfarge 6 57 2 2 2" xfId="8333" xr:uid="{765FF89C-BAE5-465B-BDCD-E4C227AE4B3E}"/>
    <cellStyle name="20% - uthevingsfarge 6 57 2 3" xfId="10414" xr:uid="{5B4EBD29-E005-457E-98D8-84A39952B6C2}"/>
    <cellStyle name="20% - uthevingsfarge 6 57 3" xfId="4979" xr:uid="{3FF037DE-60CD-4D81-BD9B-5B4997795128}"/>
    <cellStyle name="20% - uthevingsfarge 6 57 3 2" xfId="7632" xr:uid="{5F7F4B61-D454-414D-A1A0-F558394E0808}"/>
    <cellStyle name="20% - uthevingsfarge 6 57 4" xfId="10508" xr:uid="{E163E65A-C5E2-4B91-A0CD-4ADF4ED1A8A3}"/>
    <cellStyle name="20% - uthevingsfarge 6 58" xfId="1262" xr:uid="{D4D6B244-4E69-4C6A-92A6-2B6EF2010877}"/>
    <cellStyle name="20% - uthevingsfarge 6 58 2" xfId="1263" xr:uid="{9CFA441E-684F-4089-AC55-A801B558F003}"/>
    <cellStyle name="20% - uthevingsfarge 6 58 2 2" xfId="5701" xr:uid="{F14ED008-DF97-4863-B62D-FBA44BCCF911}"/>
    <cellStyle name="20% - uthevingsfarge 6 58 2 2 2" xfId="8334" xr:uid="{CB67536F-ACE3-4109-AD50-D474AD9AA019}"/>
    <cellStyle name="20% - uthevingsfarge 6 58 2 3" xfId="10779" xr:uid="{BA594E65-9AC2-4C77-9415-4A59EF262796}"/>
    <cellStyle name="20% - uthevingsfarge 6 58 3" xfId="4980" xr:uid="{5D9169EB-5AD1-4C5D-AFE1-1B8BC2477A0E}"/>
    <cellStyle name="20% - uthevingsfarge 6 58 3 2" xfId="7633" xr:uid="{BADCC247-197C-4EF0-BF55-B4D7EB46149E}"/>
    <cellStyle name="20% - uthevingsfarge 6 58 4" xfId="10004" xr:uid="{0F3BC13F-9571-476D-8428-221CE43CA7EE}"/>
    <cellStyle name="20% - uthevingsfarge 6 59" xfId="1264" xr:uid="{2B73BCB9-4FC6-4177-A923-B3B3B459DEE0}"/>
    <cellStyle name="20% - uthevingsfarge 6 59 2" xfId="1265" xr:uid="{3EF6AF8A-A369-4E0C-AA33-FBD858A5C349}"/>
    <cellStyle name="20% - uthevingsfarge 6 59 2 2" xfId="5702" xr:uid="{A11EBE0D-A90F-4C76-BFC0-7951FE57B747}"/>
    <cellStyle name="20% - uthevingsfarge 6 59 2 2 2" xfId="8335" xr:uid="{DD4BA92B-4455-4DAF-8F44-C161299E4A93}"/>
    <cellStyle name="20% - uthevingsfarge 6 59 2 3" xfId="10413" xr:uid="{729CCC13-2778-4B32-B73F-B503CA29CA58}"/>
    <cellStyle name="20% - uthevingsfarge 6 59 3" xfId="4981" xr:uid="{B6D7BBCF-5D98-4E5B-BE3B-5BB50C698289}"/>
    <cellStyle name="20% - uthevingsfarge 6 59 3 2" xfId="7634" xr:uid="{96C96847-878E-4560-B8FB-7FA7FD751AEB}"/>
    <cellStyle name="20% - uthevingsfarge 6 59 4" xfId="10507" xr:uid="{DD9600D6-A571-4DB0-A779-BB530A9CD0FE}"/>
    <cellStyle name="20% - uthevingsfarge 6 6" xfId="1266" xr:uid="{995CEA1B-5CA3-45D5-ADA7-ACB86B2B9DEF}"/>
    <cellStyle name="20% - uthevingsfarge 6 6 2" xfId="1267" xr:uid="{D0C10F59-CEE9-47C9-B86C-86829DC150A4}"/>
    <cellStyle name="20% - uthevingsfarge 6 6 2 2" xfId="5703" xr:uid="{AA990C17-33C1-4C08-841A-226F157E07D2}"/>
    <cellStyle name="20% - uthevingsfarge 6 6 2 2 2" xfId="8336" xr:uid="{98ED2FDF-BAD9-45BA-ACF7-61455A15E8CE}"/>
    <cellStyle name="20% - uthevingsfarge 6 6 2 3" xfId="10778" xr:uid="{F86816C5-8104-448D-B372-F14928A966BF}"/>
    <cellStyle name="20% - uthevingsfarge 6 6 3" xfId="4982" xr:uid="{69866C01-8F32-4F5B-864D-739FAF5BCE80}"/>
    <cellStyle name="20% - uthevingsfarge 6 6 3 2" xfId="7635" xr:uid="{7ACB171D-1CD9-42C1-A129-2F8866E4A827}"/>
    <cellStyle name="20% - uthevingsfarge 6 6 4" xfId="10005" xr:uid="{1463E4BD-CF1A-47B3-A3CC-4ABB9CA01A17}"/>
    <cellStyle name="20% - uthevingsfarge 6 60" xfId="1268" xr:uid="{5F6E115C-A5D9-4F1E-8312-486C945A3AB3}"/>
    <cellStyle name="20% - uthevingsfarge 6 60 2" xfId="1269" xr:uid="{B1067845-E41C-4E36-85BD-C431798F55D1}"/>
    <cellStyle name="20% - uthevingsfarge 6 60 3" xfId="10506" xr:uid="{D6BB95EB-FC4C-4FB4-8089-4F1B59EADE44}"/>
    <cellStyle name="20% - uthevingsfarge 6 61" xfId="1270" xr:uid="{2B0C7F89-8B96-4493-A61A-3173FCA5EF6C}"/>
    <cellStyle name="20% - uthevingsfarge 6 61 2" xfId="1271" xr:uid="{96FA74A9-9B5F-408D-B5CA-98CF2550A07B}"/>
    <cellStyle name="20% - uthevingsfarge 6 62" xfId="1272" xr:uid="{FE857407-F1E2-4E6F-B1D4-4DCAD6DEDEFA}"/>
    <cellStyle name="20% - uthevingsfarge 6 62 2" xfId="1273" xr:uid="{87569465-FA2E-4157-8EDA-EA08B48CE7DA}"/>
    <cellStyle name="20% - uthevingsfarge 6 63" xfId="1274" xr:uid="{33D029C1-451B-451B-B09B-40621814AF30}"/>
    <cellStyle name="20% - uthevingsfarge 6 63 2" xfId="1275" xr:uid="{627CF363-23F1-4EAF-9404-DDA792BB8A1C}"/>
    <cellStyle name="20% - uthevingsfarge 6 64" xfId="1276" xr:uid="{97EC760D-2572-4B2C-B816-1471F980B074}"/>
    <cellStyle name="20% - uthevingsfarge 6 64 2" xfId="1277" xr:uid="{E2F4CEC9-5E00-422B-B50C-5AD43EF4E304}"/>
    <cellStyle name="20% - uthevingsfarge 6 65" xfId="1278" xr:uid="{74500CA8-71F4-4899-AA95-77B88194333B}"/>
    <cellStyle name="20% - uthevingsfarge 6 65 2" xfId="1279" xr:uid="{06E18B64-2D27-433B-B701-0F2A85441DB5}"/>
    <cellStyle name="20% - uthevingsfarge 6 66" xfId="1280" xr:uid="{DC47391B-2B5F-4A7B-854C-884FAE5674E5}"/>
    <cellStyle name="20% - uthevingsfarge 6 66 2" xfId="1281" xr:uid="{F65A9B8F-E271-4AB3-8D0F-F928270954A3}"/>
    <cellStyle name="20% - uthevingsfarge 6 67" xfId="1282" xr:uid="{286CB21D-83DF-43C9-AA85-34564BDE2A09}"/>
    <cellStyle name="20% - uthevingsfarge 6 67 2" xfId="1283" xr:uid="{295FB95D-E848-4916-BAD6-0456FCCF740B}"/>
    <cellStyle name="20% - uthevingsfarge 6 68" xfId="1284" xr:uid="{C7CB6660-5E76-4BCB-A49F-14F08F1F07BC}"/>
    <cellStyle name="20% - uthevingsfarge 6 68 2" xfId="1285" xr:uid="{9DF15A87-B6B2-4A62-8245-0986FE8EA77C}"/>
    <cellStyle name="20% - uthevingsfarge 6 69" xfId="1286" xr:uid="{B312F2F3-DDB0-4F29-9DC8-B24C278C7EEA}"/>
    <cellStyle name="20% - uthevingsfarge 6 69 2" xfId="1287" xr:uid="{9130E79B-7F7C-425C-9EE2-CE5545EFF42B}"/>
    <cellStyle name="20% - uthevingsfarge 6 7" xfId="1288" xr:uid="{EAE5D890-F044-42CC-93FF-B5DAEDEA26D6}"/>
    <cellStyle name="20% - uthevingsfarge 6 7 2" xfId="1289" xr:uid="{4A5001E6-BFF4-4E8D-A70B-F7A1316DC138}"/>
    <cellStyle name="20% - uthevingsfarge 6 7 2 2" xfId="5704" xr:uid="{E71927DF-7D05-4D4C-B618-5431C98B1DEB}"/>
    <cellStyle name="20% - uthevingsfarge 6 7 2 2 2" xfId="8337" xr:uid="{013676A7-17D3-4537-860B-40C77F432118}"/>
    <cellStyle name="20% - uthevingsfarge 6 7 2 3" xfId="9982" xr:uid="{B7384604-7CB4-4290-A27B-B2C66A4E79F8}"/>
    <cellStyle name="20% - uthevingsfarge 6 7 3" xfId="4983" xr:uid="{F8E773A5-786C-4A73-B93A-ED55F9C147C1}"/>
    <cellStyle name="20% - uthevingsfarge 6 7 3 2" xfId="7636" xr:uid="{42087178-227F-4132-AF65-4AA2A7BF460A}"/>
    <cellStyle name="20% - uthevingsfarge 6 7 4" xfId="9931" xr:uid="{B61D4E29-9C75-4ECE-8AB8-733B2943AFA5}"/>
    <cellStyle name="20% - uthevingsfarge 6 70" xfId="1290" xr:uid="{32D1A15B-99F0-4E7D-B6A8-24C217F12148}"/>
    <cellStyle name="20% - uthevingsfarge 6 70 2" xfId="1291" xr:uid="{C5F65CBF-B49F-4580-ABA0-C9C4FAA2A037}"/>
    <cellStyle name="20% - uthevingsfarge 6 71" xfId="1292" xr:uid="{25CED0D8-CF1A-4D1A-9C7A-437DBA4286E7}"/>
    <cellStyle name="20% - uthevingsfarge 6 71 2" xfId="1293" xr:uid="{C5BBEEDD-CDF2-4415-9039-815BD7514E94}"/>
    <cellStyle name="20% - uthevingsfarge 6 72" xfId="1294" xr:uid="{70A630DD-5908-436A-990D-389227CC8932}"/>
    <cellStyle name="20% - uthevingsfarge 6 72 2" xfId="1295" xr:uid="{61FDC43A-D724-4E89-9AA2-0023F4FF5A35}"/>
    <cellStyle name="20% - uthevingsfarge 6 73" xfId="1296" xr:uid="{EBA8E254-B29E-4802-A6F4-992D2F9FE7A5}"/>
    <cellStyle name="20% - uthevingsfarge 6 73 2" xfId="1297" xr:uid="{CD522D22-66E7-49C9-9B17-13C7001A6714}"/>
    <cellStyle name="20% - uthevingsfarge 6 74" xfId="1298" xr:uid="{28CC6929-7BCC-4EF2-AD7F-CA6417AEEA95}"/>
    <cellStyle name="20% - uthevingsfarge 6 74 2" xfId="1299" xr:uid="{4866C63F-2161-410D-937A-CFFD192A582F}"/>
    <cellStyle name="20% - uthevingsfarge 6 75" xfId="1300" xr:uid="{B05091A3-FB9F-41C6-9EDD-F4ECE593F1B3}"/>
    <cellStyle name="20% - uthevingsfarge 6 75 2" xfId="1301" xr:uid="{27E63999-F9F5-4A46-AF78-E858CCDCB258}"/>
    <cellStyle name="20% - uthevingsfarge 6 76" xfId="1302" xr:uid="{65E947DB-47A1-499F-8261-562E43AA07F9}"/>
    <cellStyle name="20% - uthevingsfarge 6 76 2" xfId="1303" xr:uid="{D9CB02BD-AF60-4DF2-8255-471FB2FF9615}"/>
    <cellStyle name="20% - uthevingsfarge 6 77" xfId="1304" xr:uid="{89CD97B3-B413-4CAA-A4E3-298BD379D32F}"/>
    <cellStyle name="20% - uthevingsfarge 6 78" xfId="1305" xr:uid="{9EE0EF2C-5FA4-43DD-9871-33860666067F}"/>
    <cellStyle name="20% - uthevingsfarge 6 79" xfId="1306" xr:uid="{2911476D-D9F7-4E86-9D2A-39E0C3E1185F}"/>
    <cellStyle name="20% - uthevingsfarge 6 8" xfId="1307" xr:uid="{ED4A1818-0905-40ED-898F-412B617690AF}"/>
    <cellStyle name="20% - uthevingsfarge 6 8 2" xfId="1308" xr:uid="{E9B36364-254D-43B9-8F08-E9276B7661B1}"/>
    <cellStyle name="20% - uthevingsfarge 6 8 2 2" xfId="5705" xr:uid="{BF92671F-BDD0-4A82-B088-DF19D3D1EFD6}"/>
    <cellStyle name="20% - uthevingsfarge 6 8 2 2 2" xfId="8338" xr:uid="{A186780F-36EE-465A-BB01-31D70431E37E}"/>
    <cellStyle name="20% - uthevingsfarge 6 8 2 3" xfId="10388" xr:uid="{D0DDFA3F-26F6-4B5C-8492-7F828856EE1B}"/>
    <cellStyle name="20% - uthevingsfarge 6 8 3" xfId="4984" xr:uid="{8790E58E-3C78-4286-897F-E9F241511D89}"/>
    <cellStyle name="20% - uthevingsfarge 6 8 3 2" xfId="7637" xr:uid="{FCDAA2AF-974C-4C95-AB90-A5F14C15133A}"/>
    <cellStyle name="20% - uthevingsfarge 6 8 4" xfId="10505" xr:uid="{0B52BA49-2133-44FE-8833-3E8BD1B325FF}"/>
    <cellStyle name="20% - uthevingsfarge 6 80" xfId="1309" xr:uid="{BF98CC88-0915-480F-9186-D4173A97CA90}"/>
    <cellStyle name="20% - uthevingsfarge 6 81" xfId="1310" xr:uid="{3E9FAD94-03D8-48C6-A670-FB02E59F6A82}"/>
    <cellStyle name="20% - uthevingsfarge 6 82" xfId="1311" xr:uid="{BBEA68F2-5E98-4DD0-91B9-78A8B448ED6F}"/>
    <cellStyle name="20% - uthevingsfarge 6 83" xfId="1312" xr:uid="{AEA523E4-E663-48E8-BDE0-74E90D1CD4F0}"/>
    <cellStyle name="20% - uthevingsfarge 6 84" xfId="1313" xr:uid="{4023BB55-65E2-403A-AB9A-0E48CAB727FA}"/>
    <cellStyle name="20% - uthevingsfarge 6 85" xfId="1314" xr:uid="{55F2C743-5E6D-4F32-AC9B-D731B7A52D6E}"/>
    <cellStyle name="20% - uthevingsfarge 6 86" xfId="1315" xr:uid="{8942E33C-157C-405E-AF76-9C181E94FFEF}"/>
    <cellStyle name="20% - uthevingsfarge 6 87" xfId="1316" xr:uid="{96B261C0-BBC6-4B26-B1DD-EB9A18F4EB8B}"/>
    <cellStyle name="20% - uthevingsfarge 6 88" xfId="1317" xr:uid="{BC8B1900-266B-418B-AE25-BBD222AA466E}"/>
    <cellStyle name="20% - uthevingsfarge 6 89" xfId="1318" xr:uid="{4CA3A531-2CDB-437F-A50D-F1F9D1D9A9BC}"/>
    <cellStyle name="20% - uthevingsfarge 6 9" xfId="1319" xr:uid="{FBBDFB7A-27C9-4BAB-B8E0-A3D0216D7734}"/>
    <cellStyle name="20% - uthevingsfarge 6 9 2" xfId="1320" xr:uid="{7E6788AA-4D0B-4E5A-97D2-0D1D3C36867F}"/>
    <cellStyle name="20% - uthevingsfarge 6 9 2 2" xfId="5706" xr:uid="{763C44B1-A473-44DD-B421-1A8E7AEA7B65}"/>
    <cellStyle name="20% - uthevingsfarge 6 9 2 2 2" xfId="8339" xr:uid="{80D000A5-2421-4B7E-A862-FF1CB5826AFD}"/>
    <cellStyle name="20% - uthevingsfarge 6 9 2 3" xfId="10038" xr:uid="{40D11C85-7A46-4713-A6BB-4C34E9621751}"/>
    <cellStyle name="20% - uthevingsfarge 6 9 3" xfId="4985" xr:uid="{1109263B-9B5E-41B5-BC8B-7CDC90D655B4}"/>
    <cellStyle name="20% - uthevingsfarge 6 9 3 2" xfId="7638" xr:uid="{DB284582-4D9D-46EC-AF9D-CFC709867AAC}"/>
    <cellStyle name="20% - uthevingsfarge 6 9 4" xfId="9930" xr:uid="{33ED4C52-D358-4DB0-8928-B61F74E000C2}"/>
    <cellStyle name="20% - uthevingsfarge 6 90" xfId="1321" xr:uid="{ED7854E6-80B1-47B1-B344-111599163521}"/>
    <cellStyle name="20% - uthevingsfarge 6 90 2" xfId="2950" xr:uid="{86AE07BB-ED80-4961-BE61-D578B95A2807}"/>
    <cellStyle name="20% - uthevingsfarge 6 90 2 2" xfId="3350" xr:uid="{02994029-0D66-4A3A-8BD7-3ED9C9BA2348}"/>
    <cellStyle name="20% - uthevingsfarge 6 90 2 2 2" xfId="6930" xr:uid="{97060717-B979-48CB-9700-7104DF2F3A7C}"/>
    <cellStyle name="20% - uthevingsfarge 6 90 2 3" xfId="3746" xr:uid="{8EB2ADE7-4822-4268-8E73-EF88398E07B1}"/>
    <cellStyle name="20% - uthevingsfarge 6 90 2 4" xfId="6518" xr:uid="{39A2C78B-EA5C-4861-921A-ACA08DA7D9CE}"/>
    <cellStyle name="20% - uthevingsfarge 6 90 2 5" xfId="8930" xr:uid="{4841DD3D-1D0F-4C27-B4B3-CD8877B62237}"/>
    <cellStyle name="20% - uthevingsfarge 6 90 3" xfId="3349" xr:uid="{3DF13052-3E34-4943-AFDE-7362690089DD}"/>
    <cellStyle name="20% - uthevingsfarge 6 90 3 2" xfId="6929" xr:uid="{8F70EAE6-5468-471A-8263-47E2FE91D4BE}"/>
    <cellStyle name="20% - uthevingsfarge 6 90 4" xfId="4145" xr:uid="{0FCB4017-ACB2-4652-B0A0-C787DBF95C1E}"/>
    <cellStyle name="20% - uthevingsfarge 6 90 5" xfId="6233" xr:uid="{933AE8A6-BFD0-477E-939E-0546E3D3DE86}"/>
    <cellStyle name="20% - uthevingsfarge 6 90 6" xfId="8929" xr:uid="{D9EF35E9-86EA-4555-875A-694C3F250989}"/>
    <cellStyle name="20% - uthevingsfarge 6 91" xfId="1322" xr:uid="{1F23D8EC-BE97-41F7-8D24-FA4229386B80}"/>
    <cellStyle name="20% - uthevingsfarge 6 91 2" xfId="2951" xr:uid="{EB39BC4B-B527-40A3-81BC-ED102B8D6205}"/>
    <cellStyle name="20% - uthevingsfarge 6 91 2 2" xfId="3352" xr:uid="{2E360DBF-754C-45A3-8307-65537CD50845}"/>
    <cellStyle name="20% - uthevingsfarge 6 91 2 2 2" xfId="6932" xr:uid="{57BC5536-FB59-40AD-BE59-D99D6FAF0F1A}"/>
    <cellStyle name="20% - uthevingsfarge 6 91 2 3" xfId="3716" xr:uid="{D73FE7E6-F07D-47EE-B81E-F9BDCF0D68CD}"/>
    <cellStyle name="20% - uthevingsfarge 6 91 2 4" xfId="6519" xr:uid="{7E30F475-636F-4753-B3EE-C3AF1A07074E}"/>
    <cellStyle name="20% - uthevingsfarge 6 91 2 5" xfId="8932" xr:uid="{81B8AD67-210C-4B1D-86DA-4947DB8B469F}"/>
    <cellStyle name="20% - uthevingsfarge 6 91 3" xfId="3351" xr:uid="{263A0913-96E2-46CA-9532-A3FF151FCF25}"/>
    <cellStyle name="20% - uthevingsfarge 6 91 3 2" xfId="6931" xr:uid="{5995FB93-690E-41BD-98D4-01B5D1200BE2}"/>
    <cellStyle name="20% - uthevingsfarge 6 91 4" xfId="3739" xr:uid="{5E374929-2762-43FF-819E-96539FED1257}"/>
    <cellStyle name="20% - uthevingsfarge 6 91 5" xfId="6234" xr:uid="{09CB8CF5-1AC0-430F-8470-DD288CE4209A}"/>
    <cellStyle name="20% - uthevingsfarge 6 91 6" xfId="8931" xr:uid="{2003CE73-882C-4883-990D-7251CE3236A7}"/>
    <cellStyle name="20% - uthevingsfarge 6 92" xfId="1323" xr:uid="{2202C15D-1D88-4339-A278-DDF147994D74}"/>
    <cellStyle name="20% - uthevingsfarge 6 92 2" xfId="2952" xr:uid="{B41D68AB-04A4-4038-85E3-1F878188CB78}"/>
    <cellStyle name="20% - uthevingsfarge 6 92 2 2" xfId="3354" xr:uid="{481E52FF-5FAF-4976-A1DE-AC379E84F8FF}"/>
    <cellStyle name="20% - uthevingsfarge 6 92 2 2 2" xfId="6934" xr:uid="{87B20771-4BD7-4AFD-B968-1A9867EC94A8}"/>
    <cellStyle name="20% - uthevingsfarge 6 92 2 3" xfId="3785" xr:uid="{1C31FD29-19A6-44D5-B40A-D88A7D4ABE93}"/>
    <cellStyle name="20% - uthevingsfarge 6 92 2 4" xfId="6520" xr:uid="{81956C9B-44FF-4C6D-896B-8B4946F3C7E0}"/>
    <cellStyle name="20% - uthevingsfarge 6 92 2 5" xfId="8934" xr:uid="{6CE3FAC8-A58E-4AF6-847C-44780DC279DE}"/>
    <cellStyle name="20% - uthevingsfarge 6 92 3" xfId="3353" xr:uid="{2E14C1AE-6DDA-40F0-90CA-FA4E68F64DDC}"/>
    <cellStyle name="20% - uthevingsfarge 6 92 3 2" xfId="6933" xr:uid="{6DF08CA1-4B03-4357-BB6B-22AF30599396}"/>
    <cellStyle name="20% - uthevingsfarge 6 92 4" xfId="4176" xr:uid="{55947557-E240-4F07-8031-AB9A915B6843}"/>
    <cellStyle name="20% - uthevingsfarge 6 92 5" xfId="6235" xr:uid="{E9695D0D-E57B-458D-B7C5-E13C1119A46C}"/>
    <cellStyle name="20% - uthevingsfarge 6 92 6" xfId="8933" xr:uid="{6DCD7704-E1A8-4B7F-AD54-5DE094B7D217}"/>
    <cellStyle name="20% - uthevingsfarge 6 93" xfId="1324" xr:uid="{26C07DF2-ADC3-4030-A20E-0463E0298C72}"/>
    <cellStyle name="20% - uthevingsfarge 6 93 2" xfId="2953" xr:uid="{46FD0D59-CB55-44F3-8C29-3E5E907B4D4C}"/>
    <cellStyle name="20% - uthevingsfarge 6 93 2 2" xfId="3356" xr:uid="{7A4D4BF1-896E-49EF-BC97-DA843D763A37}"/>
    <cellStyle name="20% - uthevingsfarge 6 93 2 2 2" xfId="6936" xr:uid="{3855356B-9426-4899-BFB4-4EA2E15ACA6B}"/>
    <cellStyle name="20% - uthevingsfarge 6 93 2 3" xfId="3846" xr:uid="{7CABCBFC-39C0-4825-B3B9-CA4E0DC0D251}"/>
    <cellStyle name="20% - uthevingsfarge 6 93 2 4" xfId="6521" xr:uid="{2DDD26B9-FD3F-44AF-9F87-794D271F5DBB}"/>
    <cellStyle name="20% - uthevingsfarge 6 93 2 5" xfId="8936" xr:uid="{097412E1-120E-43E2-A168-B06683D79FB9}"/>
    <cellStyle name="20% - uthevingsfarge 6 93 3" xfId="3355" xr:uid="{2096F1AF-81C8-481F-8A2C-86AF21A940C4}"/>
    <cellStyle name="20% - uthevingsfarge 6 93 3 2" xfId="6935" xr:uid="{B10224F9-9B91-4140-98D4-E1C714F099E1}"/>
    <cellStyle name="20% - uthevingsfarge 6 93 4" xfId="4040" xr:uid="{A6629D60-9548-49AF-B1DF-CC88311087D4}"/>
    <cellStyle name="20% - uthevingsfarge 6 93 5" xfId="6236" xr:uid="{F8D47B13-BACF-4D2D-A5BD-9CE53607C977}"/>
    <cellStyle name="20% - uthevingsfarge 6 93 6" xfId="8935" xr:uid="{05B82FC6-477C-4EB5-8624-AF7F1F86FB50}"/>
    <cellStyle name="20% - uthevingsfarge 6 94" xfId="1325" xr:uid="{7940BAA6-B79F-4A02-A757-819472DF3A72}"/>
    <cellStyle name="20% - uthevingsfarge 6 94 2" xfId="2954" xr:uid="{E16A0BCD-ECC8-41A7-B0CD-692E8151D61D}"/>
    <cellStyle name="20% - uthevingsfarge 6 94 2 2" xfId="3358" xr:uid="{25C12620-BCCB-4300-A8DA-F7856C908D21}"/>
    <cellStyle name="20% - uthevingsfarge 6 94 2 2 2" xfId="6938" xr:uid="{9B0D61BE-F7A1-491E-A96F-61AF5D4E065E}"/>
    <cellStyle name="20% - uthevingsfarge 6 94 2 3" xfId="3845" xr:uid="{C1D2A1FA-3395-404A-98C2-4A7C9F8FAF69}"/>
    <cellStyle name="20% - uthevingsfarge 6 94 2 4" xfId="6522" xr:uid="{995850E0-F706-4404-9805-22EA55E0F3C5}"/>
    <cellStyle name="20% - uthevingsfarge 6 94 2 5" xfId="8938" xr:uid="{E8C76582-FB5C-4F6E-ABFA-F11829041D48}"/>
    <cellStyle name="20% - uthevingsfarge 6 94 3" xfId="3357" xr:uid="{F0FCEAF3-8E1C-4722-8386-56914241EAC6}"/>
    <cellStyle name="20% - uthevingsfarge 6 94 3 2" xfId="6937" xr:uid="{0B5DA7D0-729C-48FD-B4D2-81E83C3D0981}"/>
    <cellStyle name="20% - uthevingsfarge 6 94 4" xfId="3996" xr:uid="{AB6ECBA2-9D52-4A71-8099-2F2A688FE360}"/>
    <cellStyle name="20% - uthevingsfarge 6 94 5" xfId="6237" xr:uid="{A4CBD929-E17A-4420-9BBA-DFDB3C6E209C}"/>
    <cellStyle name="20% - uthevingsfarge 6 94 6" xfId="8937" xr:uid="{66066317-5D9F-42DA-9E5B-6CD3A30D1FC7}"/>
    <cellStyle name="20% - uthevingsfarge 6 95" xfId="1326" xr:uid="{E056E8D0-5B6F-4FF2-80C8-EF2BF69E09BE}"/>
    <cellStyle name="20% - uthevingsfarge 6 95 2" xfId="2955" xr:uid="{C0EC1C73-572C-4268-9305-FF21168E7EFE}"/>
    <cellStyle name="20% - uthevingsfarge 6 95 2 2" xfId="3360" xr:uid="{327E93BF-7310-4A9B-9D96-570B76E5E787}"/>
    <cellStyle name="20% - uthevingsfarge 6 95 2 2 2" xfId="6940" xr:uid="{B4D47F0E-24D4-4B0B-8FE1-155D00E67AEB}"/>
    <cellStyle name="20% - uthevingsfarge 6 95 2 3" xfId="3844" xr:uid="{ED43B61F-8965-43D2-8AFF-BE5EEBD4D27F}"/>
    <cellStyle name="20% - uthevingsfarge 6 95 2 4" xfId="6523" xr:uid="{D8E88031-D69C-414A-904C-646719A5F420}"/>
    <cellStyle name="20% - uthevingsfarge 6 95 2 5" xfId="8940" xr:uid="{FA45E88E-26AE-4BDE-8BDF-99D5A67EF1CC}"/>
    <cellStyle name="20% - uthevingsfarge 6 95 3" xfId="3359" xr:uid="{2652C1CC-1B7C-4F57-BE99-6D6C1EC91592}"/>
    <cellStyle name="20% - uthevingsfarge 6 95 3 2" xfId="6939" xr:uid="{58D2B5FF-9A80-4A3B-97D9-EC7618DBE362}"/>
    <cellStyle name="20% - uthevingsfarge 6 95 4" xfId="3771" xr:uid="{22C3F259-730C-4AEB-ACF8-88850C03354D}"/>
    <cellStyle name="20% - uthevingsfarge 6 95 5" xfId="6238" xr:uid="{86177825-C27C-4667-9566-A5D37DEE6BD7}"/>
    <cellStyle name="20% - uthevingsfarge 6 95 6" xfId="8939" xr:uid="{56C70AB7-2BC6-40D7-BAAC-39E488BE834B}"/>
    <cellStyle name="20% - uthevingsfarge 6 96" xfId="1327" xr:uid="{B1347E42-B0CC-410E-BF92-8A50706C6B3C}"/>
    <cellStyle name="20% - uthevingsfarge 6 96 2" xfId="2956" xr:uid="{34713A0F-FC67-4515-8530-BA4F691EDF0B}"/>
    <cellStyle name="20% - uthevingsfarge 6 96 2 2" xfId="3362" xr:uid="{32A13F95-44FE-46A6-A2A3-EB5926C5FD13}"/>
    <cellStyle name="20% - uthevingsfarge 6 96 2 2 2" xfId="6942" xr:uid="{BCA83367-992F-4276-8D89-3CD844C70A04}"/>
    <cellStyle name="20% - uthevingsfarge 6 96 2 3" xfId="3843" xr:uid="{409D473F-DC05-4A89-9079-EC127EA296DE}"/>
    <cellStyle name="20% - uthevingsfarge 6 96 2 4" xfId="6524" xr:uid="{D44AE42B-A2F0-4847-8CFA-D5CDE6CBB623}"/>
    <cellStyle name="20% - uthevingsfarge 6 96 2 5" xfId="8942" xr:uid="{C2DDA1C7-2C85-48C5-9A1D-CE5B1473CE95}"/>
    <cellStyle name="20% - uthevingsfarge 6 96 3" xfId="3361" xr:uid="{F028FCDC-2827-4480-9BCE-89FC9A0F0FBD}"/>
    <cellStyle name="20% - uthevingsfarge 6 96 3 2" xfId="6941" xr:uid="{103EB339-ACB3-407B-BCFD-E5CE10E521DB}"/>
    <cellStyle name="20% - uthevingsfarge 6 96 4" xfId="4088" xr:uid="{59B236F0-5B4A-42FC-AAA8-1563E3D79DEE}"/>
    <cellStyle name="20% - uthevingsfarge 6 96 5" xfId="6239" xr:uid="{E7318173-9A92-48B0-AED2-6919C94947C2}"/>
    <cellStyle name="20% - uthevingsfarge 6 96 6" xfId="8941" xr:uid="{3034E4A8-B30E-4F61-88A9-98C236DBDBF0}"/>
    <cellStyle name="20% - uthevingsfarge 6 97" xfId="1328" xr:uid="{078A6BC2-3AA3-4C9E-AC80-039D5E0288B6}"/>
    <cellStyle name="20% - uthevingsfarge 6 97 2" xfId="2957" xr:uid="{18881BD8-1B3F-4A4F-A77D-52A9F8F4FEC7}"/>
    <cellStyle name="20% - uthevingsfarge 6 97 2 2" xfId="3364" xr:uid="{F0B3EBF0-6796-44EB-8620-C80F1904043A}"/>
    <cellStyle name="20% - uthevingsfarge 6 97 2 2 2" xfId="6944" xr:uid="{7B0B06A7-D8BC-4DE7-A9FF-65D01A235EFC}"/>
    <cellStyle name="20% - uthevingsfarge 6 97 2 3" xfId="3842" xr:uid="{244D498F-B349-403A-AC64-21D69702592E}"/>
    <cellStyle name="20% - uthevingsfarge 6 97 2 4" xfId="6525" xr:uid="{2537315D-484B-45B1-B622-5B7E19EF177F}"/>
    <cellStyle name="20% - uthevingsfarge 6 97 2 5" xfId="8944" xr:uid="{B43466A6-6B81-41A2-A1A4-DA55D00866A4}"/>
    <cellStyle name="20% - uthevingsfarge 6 97 3" xfId="3363" xr:uid="{64D7B2DA-9231-4734-A41D-9046E70A12A0}"/>
    <cellStyle name="20% - uthevingsfarge 6 97 3 2" xfId="6943" xr:uid="{26649598-8983-43BD-89BC-2AAB94278754}"/>
    <cellStyle name="20% - uthevingsfarge 6 97 4" xfId="4039" xr:uid="{84782E53-17AF-455F-9CE2-86A49CAB54EB}"/>
    <cellStyle name="20% - uthevingsfarge 6 97 5" xfId="6240" xr:uid="{C6CA9DB8-0328-4269-8CC0-A4082F346712}"/>
    <cellStyle name="20% - uthevingsfarge 6 97 6" xfId="8943" xr:uid="{E74379D3-96AD-4DE7-9410-50BB53B83AB2}"/>
    <cellStyle name="20% - uthevingsfarge 6 98" xfId="1329" xr:uid="{2E29948E-5D51-4592-99BF-6A033303350C}"/>
    <cellStyle name="20% - uthevingsfarge 6 98 2" xfId="2958" xr:uid="{4513E459-F5D3-4514-A17E-BA6CDC8E9E9D}"/>
    <cellStyle name="20% - uthevingsfarge 6 98 2 2" xfId="3366" xr:uid="{F5DEB24B-9EA5-425B-B67A-516EF158704F}"/>
    <cellStyle name="20% - uthevingsfarge 6 98 2 2 2" xfId="6946" xr:uid="{FA1387C2-56E5-46EF-9088-A47D79AE5823}"/>
    <cellStyle name="20% - uthevingsfarge 6 98 2 3" xfId="3841" xr:uid="{EBA51B91-24D0-420C-B3C7-CE77A7FE2E33}"/>
    <cellStyle name="20% - uthevingsfarge 6 98 2 4" xfId="6526" xr:uid="{0608CE3E-D497-48E4-A2DA-747BE9137B5C}"/>
    <cellStyle name="20% - uthevingsfarge 6 98 2 5" xfId="8946" xr:uid="{C36EC2B0-D854-43BF-8D53-775BD0405FAA}"/>
    <cellStyle name="20% - uthevingsfarge 6 98 3" xfId="3365" xr:uid="{D1AB077C-8201-4872-BBB6-0A9CBD0491B0}"/>
    <cellStyle name="20% - uthevingsfarge 6 98 3 2" xfId="6945" xr:uid="{82492579-6BE9-49BC-8E32-52E1629F3D71}"/>
    <cellStyle name="20% - uthevingsfarge 6 98 4" xfId="4232" xr:uid="{0BAA9C39-4777-4217-B5BE-B45FA1C175B9}"/>
    <cellStyle name="20% - uthevingsfarge 6 98 5" xfId="6241" xr:uid="{8B6E4702-4A6A-4C88-A649-CA4A6EBAC678}"/>
    <cellStyle name="20% - uthevingsfarge 6 98 6" xfId="8945" xr:uid="{75E3BE24-41C8-47FF-9638-94908353B9B3}"/>
    <cellStyle name="20% - uthevingsfarge 6 99" xfId="1330" xr:uid="{2F1BCB03-04F6-47D9-A260-2AB70EEF8050}"/>
    <cellStyle name="20% - uthevingsfarge 6 99 2" xfId="2959" xr:uid="{A56DA682-ED8C-4C95-852A-A5A11F9525AA}"/>
    <cellStyle name="20% - uthevingsfarge 6 99 2 2" xfId="3368" xr:uid="{8CA12832-7F7A-4556-A2CE-6DBCA36ABC12}"/>
    <cellStyle name="20% - uthevingsfarge 6 99 2 2 2" xfId="6948" xr:uid="{E84E363E-8174-4611-9DF9-4C4177D0758C}"/>
    <cellStyle name="20% - uthevingsfarge 6 99 2 3" xfId="3840" xr:uid="{396F1360-A072-4CE2-8925-A3D09914733F}"/>
    <cellStyle name="20% - uthevingsfarge 6 99 2 4" xfId="6527" xr:uid="{EFC48FE3-F511-4A3A-9625-13E3ADDD0678}"/>
    <cellStyle name="20% - uthevingsfarge 6 99 2 5" xfId="8948" xr:uid="{9BF97A45-545B-429C-9DCA-20C016603416}"/>
    <cellStyle name="20% - uthevingsfarge 6 99 3" xfId="3367" xr:uid="{4668EA1E-9EB9-48F8-872F-E3C4D6B3E44E}"/>
    <cellStyle name="20% - uthevingsfarge 6 99 3 2" xfId="6947" xr:uid="{04EB2C15-52B0-484A-BB9B-E600C406E22A}"/>
    <cellStyle name="20% - uthevingsfarge 6 99 4" xfId="4233" xr:uid="{D85C9459-7C11-4327-AA1D-37192E4277A1}"/>
    <cellStyle name="20% - uthevingsfarge 6 99 5" xfId="6242" xr:uid="{F45C60EA-E012-41C3-9318-C2B8075E70AF}"/>
    <cellStyle name="20% - uthevingsfarge 6 99 6" xfId="8947" xr:uid="{EE390F4C-C880-4670-BB21-1AD0E8583B83}"/>
    <cellStyle name="40 % - uthevingsfarge 1" xfId="11415" xr:uid="{B896582C-87D7-4F2C-BB55-5C8922366237}"/>
    <cellStyle name="40 % – uthevingsfarge 1" xfId="33" builtinId="31" customBuiltin="1"/>
    <cellStyle name="40 % - uthevingsfarge 2" xfId="11416" xr:uid="{FAA9C58C-8D90-4659-823D-79CE551CBDB1}"/>
    <cellStyle name="40 % – uthevingsfarge 2" xfId="35" builtinId="35" customBuiltin="1"/>
    <cellStyle name="40 % - uthevingsfarge 3" xfId="11417" xr:uid="{90CE7EBF-D693-46BC-BFB7-AC6AAB7561C1}"/>
    <cellStyle name="40 % – uthevingsfarge 3" xfId="37" builtinId="39" customBuiltin="1"/>
    <cellStyle name="40 % - uthevingsfarge 4" xfId="11418" xr:uid="{37836145-DFF2-428E-BBCC-AE2BE854F3D6}"/>
    <cellStyle name="40 % – uthevingsfarge 4" xfId="39" builtinId="43" customBuiltin="1"/>
    <cellStyle name="40 % - uthevingsfarge 5" xfId="11419" xr:uid="{70D2D3BB-AAEA-4B20-B840-3E87B0523DC4}"/>
    <cellStyle name="40 % – uthevingsfarge 5" xfId="41" builtinId="47" customBuiltin="1"/>
    <cellStyle name="40 % - uthevingsfarge 6" xfId="11420" xr:uid="{6F8C1B96-4D5C-46B3-A344-0EA101B4AC92}"/>
    <cellStyle name="40 % – uthevingsfarge 6" xfId="43" builtinId="51" customBuiltin="1"/>
    <cellStyle name="40% - 1. jelölőszín" xfId="4294" xr:uid="{D1DE49BD-3D2A-4D3A-839E-5E3759F76DC5}"/>
    <cellStyle name="40% - 1. jelölőszín 2" xfId="10869" xr:uid="{5DAB13F0-3820-4628-8019-53DDD5B79CE6}"/>
    <cellStyle name="40% - 1. jelölőszín_20130128_ITS on reporting_Annex I_CA" xfId="10870" xr:uid="{21B7BE62-40BB-4C0F-9820-D7F644F7F1C6}"/>
    <cellStyle name="40% - 2. jelölőszín" xfId="4295" xr:uid="{C53CBDFA-3D0B-4610-A1E8-EFB3BBBEF7D3}"/>
    <cellStyle name="40% - 2. jelölőszín 2" xfId="10871" xr:uid="{1FCE485D-BB23-4013-9887-1CD3458DBD5C}"/>
    <cellStyle name="40% - 2. jelölőszín_20130128_ITS on reporting_Annex I_CA" xfId="10872" xr:uid="{B3F253DA-20D1-4901-802A-19B12772582C}"/>
    <cellStyle name="40% - 3. jelölőszín" xfId="4296" xr:uid="{31F453DD-9067-41E5-B76A-E2C937574326}"/>
    <cellStyle name="40% - 3. jelölőszín 2" xfId="10873" xr:uid="{77CC9D7C-8D5A-4518-BFC0-30D3B4AF4996}"/>
    <cellStyle name="40% - 3. jelölőszín_20130128_ITS on reporting_Annex I_CA" xfId="10874" xr:uid="{E40C76BB-A8BB-4EBB-8167-1337A063A177}"/>
    <cellStyle name="40% - 4. jelölőszín" xfId="4297" xr:uid="{55CDAFFD-60D6-45F2-8840-32B14A909118}"/>
    <cellStyle name="40% - 4. jelölőszín 2" xfId="10875" xr:uid="{F9B226FE-E3D6-49CF-B9E8-FDE89EB4263C}"/>
    <cellStyle name="40% - 4. jelölőszín_20130128_ITS on reporting_Annex I_CA" xfId="10876" xr:uid="{1345677D-88F2-4CE8-8743-6631CD7B8EAC}"/>
    <cellStyle name="40% - 5. jelölőszín" xfId="4298" xr:uid="{3666225D-FB2A-4EBC-8145-1F1671D35925}"/>
    <cellStyle name="40% - 5. jelölőszín 2" xfId="10877" xr:uid="{F8688547-B3D9-446F-9041-0E28070F8649}"/>
    <cellStyle name="40% - 5. jelölőszín_20130128_ITS on reporting_Annex I_CA" xfId="10878" xr:uid="{76D5F102-C5B1-4F65-9830-054E7832256C}"/>
    <cellStyle name="40% - 6. jelölőszín" xfId="4299" xr:uid="{0096322A-8EAA-4347-A629-BAE43946ABB5}"/>
    <cellStyle name="40% - 6. jelölőszín 2" xfId="10879" xr:uid="{6458E680-280A-4017-ABA8-20A7F77797A0}"/>
    <cellStyle name="40% - 6. jelölőszín_20130128_ITS on reporting_Annex I_CA" xfId="10880" xr:uid="{27C79A43-F483-4D84-9991-76B6EB192EBD}"/>
    <cellStyle name="40% - Accent1 2" xfId="10881" xr:uid="{28EE01CF-8B77-44FE-993D-1837AE9D2EE2}"/>
    <cellStyle name="40% - Accent2 2" xfId="10882" xr:uid="{ED6C0CD6-01C2-48A4-BDC8-65C81438F026}"/>
    <cellStyle name="40% - Accent3 2" xfId="10883" xr:uid="{D8A9E6A0-57DB-464A-9EE6-756FE90791F4}"/>
    <cellStyle name="40% - Accent4 2" xfId="10884" xr:uid="{58588831-A85C-445E-9EEC-C0C71D702A2D}"/>
    <cellStyle name="40% - Accent5 2" xfId="10885" xr:uid="{2CE865D0-6C33-44DB-836A-763E3B37AFE6}"/>
    <cellStyle name="40% - Accent6 2" xfId="10886" xr:uid="{BF94F689-78CF-4654-A7DD-B9E7C51D04FE}"/>
    <cellStyle name="40% - Énfasis1" xfId="4300" xr:uid="{30633E36-B536-4A66-A185-957BB745C2E8}"/>
    <cellStyle name="40% - Énfasis2" xfId="4301" xr:uid="{3F63A8AF-3A42-44AC-AD9A-C859CB9DE172}"/>
    <cellStyle name="40% - Énfasis3" xfId="4302" xr:uid="{C253E9BF-CE5F-4D52-B82F-D2CAAE9A0EA2}"/>
    <cellStyle name="40% - Énfasis4" xfId="4303" xr:uid="{5364B204-1AED-4688-AD3D-48EE358D44AD}"/>
    <cellStyle name="40% - Énfasis5" xfId="4304" xr:uid="{0727D528-54D2-4D9A-8E31-8ED2A6A9F974}"/>
    <cellStyle name="40% - Énfasis6" xfId="4305" xr:uid="{32F332FD-573E-4A0F-BE3C-56BDACC81B4E}"/>
    <cellStyle name="40% - uthevingsfarge 1 10" xfId="1331" xr:uid="{64E91D41-688A-45F7-9377-660184FA84B8}"/>
    <cellStyle name="40% - uthevingsfarge 1 10 2" xfId="1332" xr:uid="{FF790EA5-E908-4B3C-B31D-632D8ACFB426}"/>
    <cellStyle name="40% - uthevingsfarge 1 10 2 2" xfId="5707" xr:uid="{CB8F88E8-0C3E-409D-98DB-6D859B117DF8}"/>
    <cellStyle name="40% - uthevingsfarge 1 10 2 2 2" xfId="8340" xr:uid="{C73500D5-263B-4961-B6AC-C26EF1971003}"/>
    <cellStyle name="40% - uthevingsfarge 1 10 2 3" xfId="10387" xr:uid="{8DD8281D-B0B6-4937-83C6-488AB70B2836}"/>
    <cellStyle name="40% - uthevingsfarge 1 10 3" xfId="4986" xr:uid="{8AFE7AAD-C96A-406E-8C8A-1BCAB3EAEAD3}"/>
    <cellStyle name="40% - uthevingsfarge 1 10 3 2" xfId="7639" xr:uid="{7D705118-C6E2-4C77-AA2D-17A3E392EF83}"/>
    <cellStyle name="40% - uthevingsfarge 1 10 4" xfId="10504" xr:uid="{7D6B786D-9079-4091-9A29-22A0BF13BBD6}"/>
    <cellStyle name="40% - uthevingsfarge 1 100" xfId="1333" xr:uid="{BC50EB33-483E-4C94-9833-93FE6D15F75E}"/>
    <cellStyle name="40% - uthevingsfarge 1 100 2" xfId="2960" xr:uid="{239844C9-C56B-47C8-8B5C-84FBB7DFA4A0}"/>
    <cellStyle name="40% - uthevingsfarge 1 100 2 2" xfId="3370" xr:uid="{F9472494-3117-4EF2-8C67-5951FD6BEBD6}"/>
    <cellStyle name="40% - uthevingsfarge 1 100 2 2 2" xfId="6950" xr:uid="{A8DA981F-1CF0-488F-8DE3-69665C25EE0A}"/>
    <cellStyle name="40% - uthevingsfarge 1 100 2 3" xfId="3839" xr:uid="{3FEB1B65-FB2B-425D-AA00-2DEFA367B309}"/>
    <cellStyle name="40% - uthevingsfarge 1 100 2 4" xfId="6528" xr:uid="{CF36DCCD-0235-4961-967A-29FEB6B8267A}"/>
    <cellStyle name="40% - uthevingsfarge 1 100 2 5" xfId="8950" xr:uid="{5A2120CF-CCCF-4BAE-B124-BCE902335107}"/>
    <cellStyle name="40% - uthevingsfarge 1 100 3" xfId="3369" xr:uid="{6CEE7EEF-117C-4D23-885D-51407F2D7A97}"/>
    <cellStyle name="40% - uthevingsfarge 1 100 3 2" xfId="6949" xr:uid="{0E43EBBE-12F8-4D97-B924-E54C177C3BB3}"/>
    <cellStyle name="40% - uthevingsfarge 1 100 4" xfId="4144" xr:uid="{D098450E-891C-49D0-8396-CA8E1250336E}"/>
    <cellStyle name="40% - uthevingsfarge 1 100 5" xfId="6243" xr:uid="{89A6FF09-AA80-4CF2-A198-521E447EAF9E}"/>
    <cellStyle name="40% - uthevingsfarge 1 100 6" xfId="8949" xr:uid="{7253B1FD-1094-478F-9C4F-398ED4115C7A}"/>
    <cellStyle name="40% - uthevingsfarge 1 101" xfId="1334" xr:uid="{F44DD5D2-32E6-4DD3-A54D-F5462BA69938}"/>
    <cellStyle name="40% - uthevingsfarge 1 101 2" xfId="2961" xr:uid="{69BEBD97-BC94-4839-8BBD-90B71AEA6BA5}"/>
    <cellStyle name="40% - uthevingsfarge 1 101 2 2" xfId="3372" xr:uid="{87367C4A-5D43-4BB9-BE02-3C710A30BC40}"/>
    <cellStyle name="40% - uthevingsfarge 1 101 2 2 2" xfId="6952" xr:uid="{A2629EA5-DDD5-4D9F-BDB3-DA2581C3A79A}"/>
    <cellStyle name="40% - uthevingsfarge 1 101 2 3" xfId="3838" xr:uid="{10D6E843-AA61-4DA1-B46C-118532B36E0F}"/>
    <cellStyle name="40% - uthevingsfarge 1 101 2 4" xfId="6529" xr:uid="{ADE9B79F-5AAE-4694-85BE-A3CEF1FE7C71}"/>
    <cellStyle name="40% - uthevingsfarge 1 101 2 5" xfId="8952" xr:uid="{A0DDC273-27B4-4BD4-8B4A-BACF2BD53DF0}"/>
    <cellStyle name="40% - uthevingsfarge 1 101 3" xfId="3371" xr:uid="{9212D908-3BA1-4505-8272-2178BBF4A48D}"/>
    <cellStyle name="40% - uthevingsfarge 1 101 3 2" xfId="6951" xr:uid="{01C36A41-9D69-4371-9384-4EFB5C6595C0}"/>
    <cellStyle name="40% - uthevingsfarge 1 101 4" xfId="3995" xr:uid="{9D6519D3-C1BD-4E2C-A5AD-8C63513AB666}"/>
    <cellStyle name="40% - uthevingsfarge 1 101 5" xfId="6244" xr:uid="{4F5DA41F-1759-4615-8366-5A589D8E65D2}"/>
    <cellStyle name="40% - uthevingsfarge 1 101 6" xfId="8951" xr:uid="{7C087576-9573-45C6-86FA-185C006F3C8E}"/>
    <cellStyle name="40% - uthevingsfarge 1 102" xfId="1335" xr:uid="{5CC6952E-60E6-4783-BA43-E1A9A2C70B4E}"/>
    <cellStyle name="40% - uthevingsfarge 1 102 2" xfId="2962" xr:uid="{E4EB95D8-62EC-49F6-915D-2F6C7E1F30C2}"/>
    <cellStyle name="40% - uthevingsfarge 1 102 2 2" xfId="3374" xr:uid="{69C79199-6DEF-4457-B089-F4929471AA5E}"/>
    <cellStyle name="40% - uthevingsfarge 1 102 2 2 2" xfId="6954" xr:uid="{09135C90-8409-4B4A-9652-DF1B4103359A}"/>
    <cellStyle name="40% - uthevingsfarge 1 102 2 3" xfId="3837" xr:uid="{8732CCB9-30E9-40B8-8013-B6D1B311F0CE}"/>
    <cellStyle name="40% - uthevingsfarge 1 102 2 4" xfId="6530" xr:uid="{037498E2-A72B-4725-8472-C871A1E81B4F}"/>
    <cellStyle name="40% - uthevingsfarge 1 102 2 5" xfId="8954" xr:uid="{6ACC47BE-28CA-4435-9C92-61E69FEFA1A6}"/>
    <cellStyle name="40% - uthevingsfarge 1 102 3" xfId="3373" xr:uid="{C88FE2A0-8C80-4B2D-B8D6-AD3A202805AE}"/>
    <cellStyle name="40% - uthevingsfarge 1 102 3 2" xfId="6953" xr:uid="{BD0F9372-D295-4743-BC24-24BC3A68BC3A}"/>
    <cellStyle name="40% - uthevingsfarge 1 102 4" xfId="4230" xr:uid="{D9D9512B-217E-4354-B672-C151B22051FB}"/>
    <cellStyle name="40% - uthevingsfarge 1 102 5" xfId="6245" xr:uid="{2CD56959-AF29-46FB-A6C2-A2F52065C2A7}"/>
    <cellStyle name="40% - uthevingsfarge 1 102 6" xfId="8953" xr:uid="{ED6E9BB4-A57C-4528-B08D-2A5F059086A8}"/>
    <cellStyle name="40% - uthevingsfarge 1 103" xfId="1336" xr:uid="{57CD5887-4830-4D61-953E-324BC6DEC106}"/>
    <cellStyle name="40% - uthevingsfarge 1 103 2" xfId="2963" xr:uid="{43CACE4E-F38A-4A90-88B3-706E87A7A643}"/>
    <cellStyle name="40% - uthevingsfarge 1 103 2 2" xfId="3376" xr:uid="{DDFF33E8-6286-441A-9638-81CBA0EB6851}"/>
    <cellStyle name="40% - uthevingsfarge 1 103 2 2 2" xfId="6956" xr:uid="{2F91989C-35EA-44BC-B1FA-3D4E5366CF5E}"/>
    <cellStyle name="40% - uthevingsfarge 1 103 2 3" xfId="3836" xr:uid="{C4AEBABC-ECDB-4F59-B74A-C9C6F789A81D}"/>
    <cellStyle name="40% - uthevingsfarge 1 103 2 4" xfId="6531" xr:uid="{BE4FD208-6048-47B2-BEE7-BA08AA0A9B00}"/>
    <cellStyle name="40% - uthevingsfarge 1 103 2 5" xfId="8956" xr:uid="{DB4D521A-3636-4CA4-AA76-BB80A156680A}"/>
    <cellStyle name="40% - uthevingsfarge 1 103 3" xfId="3375" xr:uid="{E8325804-BD4B-4D91-BFBB-553E5B73EA3C}"/>
    <cellStyle name="40% - uthevingsfarge 1 103 3 2" xfId="6955" xr:uid="{4BEB1C52-F6E5-4B06-84DB-19CAA99193D0}"/>
    <cellStyle name="40% - uthevingsfarge 1 103 4" xfId="4231" xr:uid="{E81760C7-9962-45BB-BB22-D748CAAB0EBF}"/>
    <cellStyle name="40% - uthevingsfarge 1 103 5" xfId="6246" xr:uid="{6759A14E-7E2A-4167-8E33-A0AFCF0410DC}"/>
    <cellStyle name="40% - uthevingsfarge 1 103 6" xfId="8955" xr:uid="{D733F4BA-D418-4E2A-A813-64FE00AFCB1A}"/>
    <cellStyle name="40% - uthevingsfarge 1 104" xfId="1337" xr:uid="{9CCA67A6-8D17-45C3-AFA0-3BE2B3438C5A}"/>
    <cellStyle name="40% - uthevingsfarge 1 104 2" xfId="2964" xr:uid="{AF4BE7DC-7219-4ADE-9014-232100191121}"/>
    <cellStyle name="40% - uthevingsfarge 1 104 2 2" xfId="3378" xr:uid="{09DBE5F3-7EE7-4C41-8167-3C02B2E992ED}"/>
    <cellStyle name="40% - uthevingsfarge 1 104 2 2 2" xfId="6958" xr:uid="{83C8A3D7-825E-46B7-8E02-ABD00B1499AF}"/>
    <cellStyle name="40% - uthevingsfarge 1 104 2 3" xfId="3835" xr:uid="{82CB0B84-1B5B-48F9-88BC-87241E907A5F}"/>
    <cellStyle name="40% - uthevingsfarge 1 104 2 4" xfId="6532" xr:uid="{2EC88E58-7268-4FAC-886D-BC615489EE35}"/>
    <cellStyle name="40% - uthevingsfarge 1 104 2 5" xfId="8958" xr:uid="{1ED4B22E-8FDE-4B5F-87B0-786219734C46}"/>
    <cellStyle name="40% - uthevingsfarge 1 104 3" xfId="3377" xr:uid="{BD644D44-8138-4FF6-A0C6-A48C52B40FF2}"/>
    <cellStyle name="40% - uthevingsfarge 1 104 3 2" xfId="6957" xr:uid="{13332AF3-020E-4C16-8899-1439BA59B4A4}"/>
    <cellStyle name="40% - uthevingsfarge 1 104 4" xfId="4143" xr:uid="{C6D71C99-9030-4434-B1AA-010C7F446735}"/>
    <cellStyle name="40% - uthevingsfarge 1 104 5" xfId="6247" xr:uid="{CF98BEE4-7445-4162-BB2F-3EFA72C96EBB}"/>
    <cellStyle name="40% - uthevingsfarge 1 104 6" xfId="8957" xr:uid="{BD62186A-CD0C-4C91-A7B3-E5D347F19CAF}"/>
    <cellStyle name="40% - uthevingsfarge 1 105" xfId="1338" xr:uid="{6A657C31-EDB4-46FE-ABBD-0423590E51FA}"/>
    <cellStyle name="40% - uthevingsfarge 1 105 2" xfId="2965" xr:uid="{E53200EF-DCE4-45F9-8729-DEBBC58B0040}"/>
    <cellStyle name="40% - uthevingsfarge 1 105 2 2" xfId="3380" xr:uid="{145888C2-3CB7-438A-801F-967DC432BCC5}"/>
    <cellStyle name="40% - uthevingsfarge 1 105 2 2 2" xfId="6960" xr:uid="{2C4CA0A4-0BED-4FB0-B154-1D14C2C9FBFD}"/>
    <cellStyle name="40% - uthevingsfarge 1 105 2 3" xfId="3834" xr:uid="{36E0ED82-423A-46EC-AFC1-F39ED37B38AC}"/>
    <cellStyle name="40% - uthevingsfarge 1 105 2 4" xfId="6533" xr:uid="{B747FABA-534D-4F30-92BC-0841E2102891}"/>
    <cellStyle name="40% - uthevingsfarge 1 105 2 5" xfId="8960" xr:uid="{865B724F-012C-4373-9B19-BD7B68FF9CD9}"/>
    <cellStyle name="40% - uthevingsfarge 1 105 3" xfId="3379" xr:uid="{B09E7455-EC03-4C36-B422-3EBA91F62B19}"/>
    <cellStyle name="40% - uthevingsfarge 1 105 3 2" xfId="6959" xr:uid="{C0812891-2F2B-4FFF-83C8-D384187CEA97}"/>
    <cellStyle name="40% - uthevingsfarge 1 105 4" xfId="3994" xr:uid="{598C7735-3AFB-4111-9DE6-C38AF7EB17D5}"/>
    <cellStyle name="40% - uthevingsfarge 1 105 5" xfId="6248" xr:uid="{BF8F6538-59D1-45A5-9881-AD1D415DA6A3}"/>
    <cellStyle name="40% - uthevingsfarge 1 105 6" xfId="8959" xr:uid="{3F8FF9EC-699A-46C2-8FE4-E29E3DE4CBB0}"/>
    <cellStyle name="40% - uthevingsfarge 1 106" xfId="1339" xr:uid="{33138DA7-CAD3-4D48-9BCF-3C5410B3CDD8}"/>
    <cellStyle name="40% - uthevingsfarge 1 106 2" xfId="2966" xr:uid="{DD9343E6-2376-4D75-B2F2-C2FABC94BC6F}"/>
    <cellStyle name="40% - uthevingsfarge 1 106 2 2" xfId="3382" xr:uid="{B036C48E-8A1A-4722-9F8B-8A4F8CFD611E}"/>
    <cellStyle name="40% - uthevingsfarge 1 106 2 2 2" xfId="6962" xr:uid="{3F4525A5-9DBD-44B2-8E2A-A136D3FEB1A5}"/>
    <cellStyle name="40% - uthevingsfarge 1 106 2 3" xfId="3833" xr:uid="{95FBD7D5-4663-46C5-90F2-06B5E22AF0FC}"/>
    <cellStyle name="40% - uthevingsfarge 1 106 2 4" xfId="6534" xr:uid="{5F39F292-7750-4072-8954-FBF1FB817E58}"/>
    <cellStyle name="40% - uthevingsfarge 1 106 2 5" xfId="8962" xr:uid="{BABB6C6D-B404-453C-9B2B-9C0D8B39913A}"/>
    <cellStyle name="40% - uthevingsfarge 1 106 3" xfId="3381" xr:uid="{2DBF4162-7CA4-4A00-AB75-2DD5BCDA71FB}"/>
    <cellStyle name="40% - uthevingsfarge 1 106 3 2" xfId="6961" xr:uid="{EE8C6322-3515-404E-B3F3-9051D17C0234}"/>
    <cellStyle name="40% - uthevingsfarge 1 106 4" xfId="4228" xr:uid="{E23EFE74-2969-417D-87AA-9615252C5B90}"/>
    <cellStyle name="40% - uthevingsfarge 1 106 5" xfId="6249" xr:uid="{E1CDA941-171B-40AA-B47D-54F5B34849B6}"/>
    <cellStyle name="40% - uthevingsfarge 1 106 6" xfId="8961" xr:uid="{B9C84E78-7B66-4C16-BAD3-8EC16E564C92}"/>
    <cellStyle name="40% - uthevingsfarge 1 107" xfId="1340" xr:uid="{85485793-E045-405B-A706-9618011DD39A}"/>
    <cellStyle name="40% - uthevingsfarge 1 107 2" xfId="2967" xr:uid="{AE18CD36-2603-4C60-A4AD-98D00D33B2BB}"/>
    <cellStyle name="40% - uthevingsfarge 1 107 2 2" xfId="3384" xr:uid="{316A1EB5-D69D-4514-9E9E-7B63FA17CAD7}"/>
    <cellStyle name="40% - uthevingsfarge 1 107 2 2 2" xfId="6964" xr:uid="{E8552550-E1AD-48BA-A99D-4E625126696F}"/>
    <cellStyle name="40% - uthevingsfarge 1 107 2 3" xfId="3832" xr:uid="{A692BB42-45C4-461B-95B5-1270F235CCA1}"/>
    <cellStyle name="40% - uthevingsfarge 1 107 2 4" xfId="6535" xr:uid="{CCE8B2E5-AFA4-4161-B6EC-1A3BB32CAC93}"/>
    <cellStyle name="40% - uthevingsfarge 1 107 2 5" xfId="8964" xr:uid="{883D3678-9059-4CCE-A501-A2C7938BD1A6}"/>
    <cellStyle name="40% - uthevingsfarge 1 107 3" xfId="3383" xr:uid="{87914639-6F3E-4AA3-968D-7ED6E89B9C37}"/>
    <cellStyle name="40% - uthevingsfarge 1 107 3 2" xfId="6963" xr:uid="{C2C0E800-743C-4BAE-826D-A7ADDFD54C5D}"/>
    <cellStyle name="40% - uthevingsfarge 1 107 4" xfId="4229" xr:uid="{3456E5F6-2133-47AC-BB18-14CA373E5A1A}"/>
    <cellStyle name="40% - uthevingsfarge 1 107 5" xfId="6250" xr:uid="{B4B78583-001B-43E8-9200-7069C5228919}"/>
    <cellStyle name="40% - uthevingsfarge 1 107 6" xfId="8963" xr:uid="{BFB60C31-F329-4279-961E-49CACB7990BB}"/>
    <cellStyle name="40% - uthevingsfarge 1 108" xfId="1341" xr:uid="{366165AD-93C2-4256-93C8-F15FC3C75C97}"/>
    <cellStyle name="40% - uthevingsfarge 1 108 2" xfId="2968" xr:uid="{CCD10815-9966-4C29-A852-A43989C83679}"/>
    <cellStyle name="40% - uthevingsfarge 1 108 2 2" xfId="3386" xr:uid="{73D45074-8456-4C56-B4BB-A2CBEBF49C46}"/>
    <cellStyle name="40% - uthevingsfarge 1 108 2 2 2" xfId="6966" xr:uid="{75F7747F-21D2-48D5-8978-3E2083E43479}"/>
    <cellStyle name="40% - uthevingsfarge 1 108 2 3" xfId="3831" xr:uid="{7D5CFD49-1802-4432-9715-54FF06AAF8D3}"/>
    <cellStyle name="40% - uthevingsfarge 1 108 2 4" xfId="6536" xr:uid="{4EE14BD7-3335-4A25-BB03-6CD4A6D9F46B}"/>
    <cellStyle name="40% - uthevingsfarge 1 108 2 5" xfId="8966" xr:uid="{A81E3F96-56B9-4B40-A39F-936B6878C60C}"/>
    <cellStyle name="40% - uthevingsfarge 1 108 3" xfId="3385" xr:uid="{5826C1D3-B9BF-4EFC-808C-AE59DD95E11A}"/>
    <cellStyle name="40% - uthevingsfarge 1 108 3 2" xfId="6965" xr:uid="{A14E2D24-B71D-4AC7-9C6E-5CFA91CFAF2B}"/>
    <cellStyle name="40% - uthevingsfarge 1 108 4" xfId="4142" xr:uid="{E81BB4F2-CA8C-4EA7-A088-9D5451820191}"/>
    <cellStyle name="40% - uthevingsfarge 1 108 5" xfId="6251" xr:uid="{EB86C202-92EC-4996-B347-ED974350E6ED}"/>
    <cellStyle name="40% - uthevingsfarge 1 108 6" xfId="8965" xr:uid="{BB124B83-6FA0-48EA-90E0-262AF3132ECB}"/>
    <cellStyle name="40% - uthevingsfarge 1 109" xfId="1342" xr:uid="{4713F812-B43E-4473-99FB-6174D12626CA}"/>
    <cellStyle name="40% - uthevingsfarge 1 109 2" xfId="2969" xr:uid="{48A0A44A-EEC7-4C81-920B-9BD053C73C0F}"/>
    <cellStyle name="40% - uthevingsfarge 1 109 2 2" xfId="3388" xr:uid="{CA8B3D61-9B24-488B-946A-A9FC548ACC85}"/>
    <cellStyle name="40% - uthevingsfarge 1 109 2 2 2" xfId="6968" xr:uid="{19E5E838-C685-4294-A563-EEB8A174A621}"/>
    <cellStyle name="40% - uthevingsfarge 1 109 2 3" xfId="4222" xr:uid="{0AAA0E60-40FE-48DD-84E6-5F0030847834}"/>
    <cellStyle name="40% - uthevingsfarge 1 109 2 4" xfId="6537" xr:uid="{D19817D3-8EC4-46B5-975E-1FABFB36BFD2}"/>
    <cellStyle name="40% - uthevingsfarge 1 109 2 5" xfId="8968" xr:uid="{C0D41B1F-1539-43F9-9629-D14A179F0140}"/>
    <cellStyle name="40% - uthevingsfarge 1 109 3" xfId="3387" xr:uid="{95D79863-CDED-462F-8857-FB00DEEF9FC4}"/>
    <cellStyle name="40% - uthevingsfarge 1 109 3 2" xfId="6967" xr:uid="{281B1CBC-9AB8-4664-98EE-0602868683C7}"/>
    <cellStyle name="40% - uthevingsfarge 1 109 4" xfId="3993" xr:uid="{6D7C3B01-CBFA-429F-8644-F8AC436EE36A}"/>
    <cellStyle name="40% - uthevingsfarge 1 109 5" xfId="6252" xr:uid="{2AFEE860-1CF4-4F1B-98CF-3FCCD89F2277}"/>
    <cellStyle name="40% - uthevingsfarge 1 109 6" xfId="8967" xr:uid="{723A4354-7914-4319-92A0-1514B2AC0C2C}"/>
    <cellStyle name="40% - uthevingsfarge 1 11" xfId="1343" xr:uid="{975D78D7-22F0-44F0-B5F4-7996DD11C8DE}"/>
    <cellStyle name="40% - uthevingsfarge 1 11 2" xfId="1344" xr:uid="{2160A815-3775-4373-8A97-B5EC5508CAA7}"/>
    <cellStyle name="40% - uthevingsfarge 1 11 2 2" xfId="5708" xr:uid="{F27DE66C-EDDD-4C40-A3BE-4D542955D1B3}"/>
    <cellStyle name="40% - uthevingsfarge 1 11 2 2 2" xfId="8341" xr:uid="{ADCC40A1-5D6C-4A4C-BE21-EBBACDC1FBB4}"/>
    <cellStyle name="40% - uthevingsfarge 1 11 2 3" xfId="10045" xr:uid="{EF2A45A8-9E38-4E16-A78D-AC038A5CC3F6}"/>
    <cellStyle name="40% - uthevingsfarge 1 11 3" xfId="4987" xr:uid="{7ECD81E6-02CF-40EF-AFF3-47B0658EE865}"/>
    <cellStyle name="40% - uthevingsfarge 1 11 3 2" xfId="7640" xr:uid="{97E14549-EEC3-4D73-BC09-2927CA2E4B57}"/>
    <cellStyle name="40% - uthevingsfarge 1 11 4" xfId="9929" xr:uid="{2A6AF3AF-51ED-4FD5-AFD8-A8280CDBF18B}"/>
    <cellStyle name="40% - uthevingsfarge 1 110" xfId="6694" xr:uid="{6C27B34A-118F-402C-ADAA-1F64E7D6BE99}"/>
    <cellStyle name="40% - uthevingsfarge 1 111" xfId="8697" xr:uid="{89677810-568B-4F21-AC12-160AF85BD84C}"/>
    <cellStyle name="40% - uthevingsfarge 1 12" xfId="1345" xr:uid="{5ECD3DDB-3EF1-48CE-A1BC-A8AEF338F194}"/>
    <cellStyle name="40% - uthevingsfarge 1 12 2" xfId="1346" xr:uid="{1E3A97D1-1244-499F-9EA5-61A0C5BE5C39}"/>
    <cellStyle name="40% - uthevingsfarge 1 12 2 2" xfId="5709" xr:uid="{DFA57F5E-A3A7-405E-B3CC-9E7175069026}"/>
    <cellStyle name="40% - uthevingsfarge 1 12 2 2 2" xfId="8342" xr:uid="{4183143D-F499-43AD-8782-C939C49C5C40}"/>
    <cellStyle name="40% - uthevingsfarge 1 12 2 3" xfId="10222" xr:uid="{E59D8380-76E3-4ED6-A4EA-9B8FEC71E844}"/>
    <cellStyle name="40% - uthevingsfarge 1 12 3" xfId="4988" xr:uid="{3129C424-138B-4802-9485-85D107E45631}"/>
    <cellStyle name="40% - uthevingsfarge 1 12 3 2" xfId="7641" xr:uid="{8F10F17B-3A0B-4C7F-B8C5-59C6976E9908}"/>
    <cellStyle name="40% - uthevingsfarge 1 12 4" xfId="10331" xr:uid="{2308A3F9-D391-4B6C-A336-F62030A8FB89}"/>
    <cellStyle name="40% - uthevingsfarge 1 13" xfId="1347" xr:uid="{A03B1646-E1D7-4108-A7C2-00959D7BC0A7}"/>
    <cellStyle name="40% - uthevingsfarge 1 13 2" xfId="1348" xr:uid="{3E70BBC2-B71B-4D74-B177-B517826EABCB}"/>
    <cellStyle name="40% - uthevingsfarge 1 13 2 2" xfId="5710" xr:uid="{A121C2D5-D46C-4A2A-AE7D-1A7C7D8B3AD1}"/>
    <cellStyle name="40% - uthevingsfarge 1 13 2 2 2" xfId="8343" xr:uid="{CA145C4D-D223-41EF-9A8F-FE84F38910F9}"/>
    <cellStyle name="40% - uthevingsfarge 1 13 2 3" xfId="10386" xr:uid="{E50AF105-353C-429F-AAF5-1EBDA530E3AA}"/>
    <cellStyle name="40% - uthevingsfarge 1 13 3" xfId="4989" xr:uid="{7D98403B-BE2A-4B2B-946D-E4E2FDAF4764}"/>
    <cellStyle name="40% - uthevingsfarge 1 13 3 2" xfId="7642" xr:uid="{C6FAD04C-7CDB-4FC5-B7DE-90453F6122EA}"/>
    <cellStyle name="40% - uthevingsfarge 1 13 4" xfId="10503" xr:uid="{8C8C447B-8F36-416B-9B79-8F84B0A9B7C2}"/>
    <cellStyle name="40% - uthevingsfarge 1 14" xfId="1349" xr:uid="{37F2FFB0-5831-4B4C-810B-C230D78B7364}"/>
    <cellStyle name="40% - uthevingsfarge 1 14 2" xfId="1350" xr:uid="{6D8B1D16-077D-4C40-84FB-69D78FE4629D}"/>
    <cellStyle name="40% - uthevingsfarge 1 14 2 2" xfId="5711" xr:uid="{AFA56431-F68B-4367-9270-799894E21FDF}"/>
    <cellStyle name="40% - uthevingsfarge 1 14 2 2 2" xfId="8344" xr:uid="{D550F180-AFE5-42FE-A452-E6751EDB9048}"/>
    <cellStyle name="40% - uthevingsfarge 1 14 2 3" xfId="9983" xr:uid="{50906530-FA5A-4BE2-A815-9858E1D3A589}"/>
    <cellStyle name="40% - uthevingsfarge 1 14 3" xfId="4990" xr:uid="{1A1EDD07-CFBF-4356-B778-DE4A8D5B096A}"/>
    <cellStyle name="40% - uthevingsfarge 1 14 3 2" xfId="7643" xr:uid="{01E22D3D-7F38-44BA-B837-6DF886C6D63B}"/>
    <cellStyle name="40% - uthevingsfarge 1 14 4" xfId="9928" xr:uid="{3DC0DFE2-A880-4D5E-92F0-8BE8C4E8C64C}"/>
    <cellStyle name="40% - uthevingsfarge 1 15" xfId="1351" xr:uid="{33096998-2A4A-4B17-91BE-6074CF6D8A3B}"/>
    <cellStyle name="40% - uthevingsfarge 1 15 2" xfId="1352" xr:uid="{7D77D59C-3AD3-47EE-A7A8-CB4E796B4E4F}"/>
    <cellStyle name="40% - uthevingsfarge 1 15 2 2" xfId="5712" xr:uid="{53875530-F7CE-48D2-9C3F-EE11F7E19936}"/>
    <cellStyle name="40% - uthevingsfarge 1 15 2 2 2" xfId="8345" xr:uid="{E103A58E-A2E0-43FE-9A72-6BB9FFC34E8B}"/>
    <cellStyle name="40% - uthevingsfarge 1 15 2 3" xfId="10385" xr:uid="{D9F25FFD-73CA-4DFD-B9A5-2E38E3889AB7}"/>
    <cellStyle name="40% - uthevingsfarge 1 15 3" xfId="4991" xr:uid="{AA4CCAEF-35AD-4A62-A02C-BBB79960853A}"/>
    <cellStyle name="40% - uthevingsfarge 1 15 3 2" xfId="7644" xr:uid="{47E6735E-B30E-4BBE-B384-75A8E03F994C}"/>
    <cellStyle name="40% - uthevingsfarge 1 15 4" xfId="10502" xr:uid="{63C14335-F5DC-4741-8651-C42A8F8CBF01}"/>
    <cellStyle name="40% - uthevingsfarge 1 16" xfId="1353" xr:uid="{5FE89926-9E8D-4591-BC8B-6583BFFABC76}"/>
    <cellStyle name="40% - uthevingsfarge 1 16 2" xfId="1354" xr:uid="{2F6771EE-8C6B-4D13-BA65-5443B2FB8F6E}"/>
    <cellStyle name="40% - uthevingsfarge 1 16 2 2" xfId="5713" xr:uid="{3B15FBF2-51DD-46B0-874D-6B913A2886E2}"/>
    <cellStyle name="40% - uthevingsfarge 1 16 2 2 2" xfId="8346" xr:uid="{C6BDF0C8-14B8-49A1-88EF-758AA444B572}"/>
    <cellStyle name="40% - uthevingsfarge 1 16 2 3" xfId="10039" xr:uid="{17387A16-B066-40B3-809F-ED1E4CD73691}"/>
    <cellStyle name="40% - uthevingsfarge 1 16 3" xfId="4992" xr:uid="{664A9E22-AE86-4D74-A20B-8DBC15BEC205}"/>
    <cellStyle name="40% - uthevingsfarge 1 16 3 2" xfId="7645" xr:uid="{8300D53A-B866-4AE9-A1F3-E88C57B376D1}"/>
    <cellStyle name="40% - uthevingsfarge 1 16 4" xfId="9927" xr:uid="{DA9D6D3B-2F84-4568-9223-9EA9C8FB5AAF}"/>
    <cellStyle name="40% - uthevingsfarge 1 17" xfId="1355" xr:uid="{7CB749BB-1D10-43B7-83DE-40DAE59BCDE3}"/>
    <cellStyle name="40% - uthevingsfarge 1 17 2" xfId="1356" xr:uid="{FF1BF248-C423-49FF-83CB-F5AAF1AA3812}"/>
    <cellStyle name="40% - uthevingsfarge 1 17 2 2" xfId="5714" xr:uid="{507A23CE-CFAA-4746-A488-4CFCAF93AE54}"/>
    <cellStyle name="40% - uthevingsfarge 1 17 2 2 2" xfId="8347" xr:uid="{DE92ECD7-11E9-4E46-8D39-54008402F8E2}"/>
    <cellStyle name="40% - uthevingsfarge 1 17 2 3" xfId="10384" xr:uid="{EF173973-580D-4C8C-BB43-51870A304B9A}"/>
    <cellStyle name="40% - uthevingsfarge 1 17 3" xfId="4993" xr:uid="{A327730F-C865-45EA-B01A-19E44E3333D9}"/>
    <cellStyle name="40% - uthevingsfarge 1 17 3 2" xfId="7646" xr:uid="{802F0BA9-4E06-4D2B-94CA-99DC4D6F370C}"/>
    <cellStyle name="40% - uthevingsfarge 1 17 4" xfId="10501" xr:uid="{4E4F0234-2674-49A1-A82C-D6082B45A619}"/>
    <cellStyle name="40% - uthevingsfarge 1 18" xfId="1357" xr:uid="{8C18E0A7-5063-4D85-914B-6936CE50810A}"/>
    <cellStyle name="40% - uthevingsfarge 1 18 2" xfId="1358" xr:uid="{F6A130FB-AE01-4B10-AC11-283872E45120}"/>
    <cellStyle name="40% - uthevingsfarge 1 18 2 2" xfId="5715" xr:uid="{BA9E2752-982F-4892-A71A-1A89620C0975}"/>
    <cellStyle name="40% - uthevingsfarge 1 18 2 2 2" xfId="8348" xr:uid="{517C62AF-B1FD-4FB9-8810-43D468562588}"/>
    <cellStyle name="40% - uthevingsfarge 1 18 2 3" xfId="10037" xr:uid="{491DC52B-ECAF-49B5-8606-0E0D4AFF29F1}"/>
    <cellStyle name="40% - uthevingsfarge 1 18 3" xfId="4994" xr:uid="{0B934AC9-F15A-46B8-8014-E609ECE3EA74}"/>
    <cellStyle name="40% - uthevingsfarge 1 18 3 2" xfId="7647" xr:uid="{121CCED0-88D4-44B4-9BF1-7DABA6E4319F}"/>
    <cellStyle name="40% - uthevingsfarge 1 18 4" xfId="9926" xr:uid="{29AC249C-A839-46CA-8612-E344A4538299}"/>
    <cellStyle name="40% - uthevingsfarge 1 19" xfId="1359" xr:uid="{3B0A4E59-4A12-45BE-8E28-A0EE318126B1}"/>
    <cellStyle name="40% - uthevingsfarge 1 19 2" xfId="1360" xr:uid="{B9A8B425-E0D3-484B-BC6C-4340F552F2A8}"/>
    <cellStyle name="40% - uthevingsfarge 1 19 2 2" xfId="5716" xr:uid="{10EF4CE3-85D0-4C81-B465-37EEAD8E6E20}"/>
    <cellStyle name="40% - uthevingsfarge 1 19 2 2 2" xfId="8349" xr:uid="{8C35EFD4-C354-4D67-B166-A5F6C01523FD}"/>
    <cellStyle name="40% - uthevingsfarge 1 19 2 3" xfId="10383" xr:uid="{0D39A0F5-2689-40D8-9A23-91C49A37CC26}"/>
    <cellStyle name="40% - uthevingsfarge 1 19 3" xfId="4995" xr:uid="{851E6BFA-D26E-4236-A34C-1D4A4D2C2FB6}"/>
    <cellStyle name="40% - uthevingsfarge 1 19 3 2" xfId="7648" xr:uid="{B978C671-B972-48FF-8409-04C4B9AACCF6}"/>
    <cellStyle name="40% - uthevingsfarge 1 19 4" xfId="10500" xr:uid="{61F3FD86-93DB-4461-8B23-AE90BDF25E60}"/>
    <cellStyle name="40% - uthevingsfarge 1 2" xfId="184" xr:uid="{AA7B8A6C-95B0-4028-8D82-7EB0FE6D48A1}"/>
    <cellStyle name="40% - uthevingsfarge 1 2 2" xfId="1361" xr:uid="{EBD27C8B-0B76-441D-A37F-9AC88F2A4E58}"/>
    <cellStyle name="40% - uthevingsfarge 1 2 2 2" xfId="5717" xr:uid="{AFEC1C35-600C-4DF8-9BA6-46F5C281FFE4}"/>
    <cellStyle name="40% - uthevingsfarge 1 2 2 2 2" xfId="8350" xr:uid="{CBCD56B4-BF88-4043-8198-D1F435B2A960}"/>
    <cellStyle name="40% - uthevingsfarge 1 2 2 3" xfId="10047" xr:uid="{FB47EC83-69D4-432D-B8DF-E7C8612EEDF9}"/>
    <cellStyle name="40% - uthevingsfarge 1 2 3" xfId="4996" xr:uid="{9C894594-4254-45BB-A854-D8C612DD6BD4}"/>
    <cellStyle name="40% - uthevingsfarge 1 2 3 2" xfId="7649" xr:uid="{197DE111-5147-4F7F-9643-3203B633A7F8}"/>
    <cellStyle name="40% - uthevingsfarge 1 2 4" xfId="9925" xr:uid="{6262A994-1AED-4FB2-AE3D-373A706765D7}"/>
    <cellStyle name="40% - uthevingsfarge 1 20" xfId="1362" xr:uid="{57697203-D053-4C02-8C8E-7D0BB66C92B6}"/>
    <cellStyle name="40% - uthevingsfarge 1 20 2" xfId="1363" xr:uid="{40FC114C-6BFF-4963-A088-50974F1D2154}"/>
    <cellStyle name="40% - uthevingsfarge 1 20 2 2" xfId="5718" xr:uid="{2C3AF3B7-76E9-4715-8767-291AC73CFA66}"/>
    <cellStyle name="40% - uthevingsfarge 1 20 2 2 2" xfId="8351" xr:uid="{0F75870D-68FB-481B-92C7-743C8BBC5768}"/>
    <cellStyle name="40% - uthevingsfarge 1 20 2 3" xfId="10382" xr:uid="{BF6989AE-5F09-4FB5-AB8E-3DE867271C58}"/>
    <cellStyle name="40% - uthevingsfarge 1 20 3" xfId="4997" xr:uid="{532B8367-82F7-4116-9E2A-517B5A7AB961}"/>
    <cellStyle name="40% - uthevingsfarge 1 20 3 2" xfId="7650" xr:uid="{422BCC71-FABC-4F33-804A-1A78447C95BC}"/>
    <cellStyle name="40% - uthevingsfarge 1 20 4" xfId="10499" xr:uid="{C2E2BD72-EA06-40A7-A497-80DA5BA2A962}"/>
    <cellStyle name="40% - uthevingsfarge 1 21" xfId="1364" xr:uid="{F4AA52C8-7CFA-4AB5-BEC2-DACBAD2ADCDB}"/>
    <cellStyle name="40% - uthevingsfarge 1 21 2" xfId="1365" xr:uid="{F2C97913-E7C0-4F23-8BD7-5DC9FB4A98EC}"/>
    <cellStyle name="40% - uthevingsfarge 1 21 2 2" xfId="5719" xr:uid="{AEA41171-EB06-4477-B49C-D4E42EB64C5E}"/>
    <cellStyle name="40% - uthevingsfarge 1 21 2 2 2" xfId="8352" xr:uid="{C621A983-DC93-4513-A01A-7782FCEC9282}"/>
    <cellStyle name="40% - uthevingsfarge 1 21 2 3" xfId="10046" xr:uid="{446AD968-CD7A-4D58-92A6-5E64DD986A7A}"/>
    <cellStyle name="40% - uthevingsfarge 1 21 3" xfId="4998" xr:uid="{1E399C1B-A1D3-4BC7-B3A1-E61C798AC0F4}"/>
    <cellStyle name="40% - uthevingsfarge 1 21 3 2" xfId="7651" xr:uid="{6E35733E-8779-407D-A268-5ED603FDEA65}"/>
    <cellStyle name="40% - uthevingsfarge 1 21 4" xfId="9924" xr:uid="{1DA869A0-D2A1-4B4B-88B5-5AA9D0101937}"/>
    <cellStyle name="40% - uthevingsfarge 1 22" xfId="1366" xr:uid="{9E9FDF52-ACDB-469E-BDC3-9968ABDAB351}"/>
    <cellStyle name="40% - uthevingsfarge 1 22 2" xfId="1367" xr:uid="{36D0AF57-715A-49EF-8467-1E673CF6870C}"/>
    <cellStyle name="40% - uthevingsfarge 1 22 2 2" xfId="5720" xr:uid="{F5F8DF83-1353-4ABC-BBB8-A2EC37D68913}"/>
    <cellStyle name="40% - uthevingsfarge 1 22 2 2 2" xfId="8353" xr:uid="{E45831C5-3A49-424D-8F06-3505C615E3A8}"/>
    <cellStyle name="40% - uthevingsfarge 1 22 2 3" xfId="10381" xr:uid="{9D130B53-9D96-4FC5-86CE-569533F1C89F}"/>
    <cellStyle name="40% - uthevingsfarge 1 22 3" xfId="4999" xr:uid="{23BF13EC-5A6F-4F89-9A1E-6EC3E6C20813}"/>
    <cellStyle name="40% - uthevingsfarge 1 22 3 2" xfId="7652" xr:uid="{596A44BE-3720-4B10-80D2-7480C4C9651A}"/>
    <cellStyle name="40% - uthevingsfarge 1 22 4" xfId="10498" xr:uid="{B479BDD6-0C13-44E7-9278-8865A4F269AB}"/>
    <cellStyle name="40% - uthevingsfarge 1 23" xfId="1368" xr:uid="{329E3E81-3DDC-4720-9185-943105D43FFA}"/>
    <cellStyle name="40% - uthevingsfarge 1 23 2" xfId="1369" xr:uid="{9AC57A91-0C88-4A18-ABBB-B14587FBC3A0}"/>
    <cellStyle name="40% - uthevingsfarge 1 23 2 2" xfId="5721" xr:uid="{5B0DD0A1-AFDA-4341-8E99-AA04081094B2}"/>
    <cellStyle name="40% - uthevingsfarge 1 23 2 2 2" xfId="8354" xr:uid="{662186B2-56E9-451F-8B31-BDF96F8427A1}"/>
    <cellStyle name="40% - uthevingsfarge 1 23 2 3" xfId="9984" xr:uid="{4F84BFA6-0555-4B64-A79D-644FC00B4648}"/>
    <cellStyle name="40% - uthevingsfarge 1 23 3" xfId="5000" xr:uid="{FA317508-E5A0-4D23-9FED-25A1A8817074}"/>
    <cellStyle name="40% - uthevingsfarge 1 23 3 2" xfId="7653" xr:uid="{32FF981B-49D0-4DF1-BCCA-A612081116CD}"/>
    <cellStyle name="40% - uthevingsfarge 1 23 4" xfId="9923" xr:uid="{183DABF3-EC6E-4485-B56A-1204DD0EE0B7}"/>
    <cellStyle name="40% - uthevingsfarge 1 24" xfId="1370" xr:uid="{9551FCA5-DF5F-4C75-9130-BD097C1AABAF}"/>
    <cellStyle name="40% - uthevingsfarge 1 24 2" xfId="1371" xr:uid="{BF0C6A9C-9503-493F-870A-9C6E1EA54221}"/>
    <cellStyle name="40% - uthevingsfarge 1 24 2 2" xfId="5722" xr:uid="{ED931C49-1EC9-45B2-AA13-A3D15BE56D8A}"/>
    <cellStyle name="40% - uthevingsfarge 1 24 2 2 2" xfId="8355" xr:uid="{BC6BC05B-65AB-4A09-B1C4-FE553A4002AB}"/>
    <cellStyle name="40% - uthevingsfarge 1 24 2 3" xfId="10380" xr:uid="{18416645-E380-40A6-9CEB-355CE7E1E8C7}"/>
    <cellStyle name="40% - uthevingsfarge 1 24 3" xfId="5001" xr:uid="{2AD811D0-B878-4396-B7F5-F79367FADC19}"/>
    <cellStyle name="40% - uthevingsfarge 1 24 3 2" xfId="7654" xr:uid="{204FC716-76E5-43D4-95AA-7949FFD13388}"/>
    <cellStyle name="40% - uthevingsfarge 1 24 4" xfId="10497" xr:uid="{4DE5F7C6-00C3-47E0-8170-D08160424CE4}"/>
    <cellStyle name="40% - uthevingsfarge 1 25" xfId="1372" xr:uid="{CB1D4367-31D6-4F77-96F4-D447576E9C43}"/>
    <cellStyle name="40% - uthevingsfarge 1 25 2" xfId="1373" xr:uid="{D6179B5B-C911-4C23-80AB-9206BEC4E373}"/>
    <cellStyle name="40% - uthevingsfarge 1 25 2 2" xfId="5723" xr:uid="{AA1019A3-4DAA-40B9-9620-E1FCDEC13EF1}"/>
    <cellStyle name="40% - uthevingsfarge 1 25 2 2 2" xfId="8356" xr:uid="{B1231280-7EDB-4498-AAAC-735C2B5A2E98}"/>
    <cellStyle name="40% - uthevingsfarge 1 25 2 3" xfId="10040" xr:uid="{09386DA3-77F4-42A7-8CB4-4EF6414D78D3}"/>
    <cellStyle name="40% - uthevingsfarge 1 25 3" xfId="5002" xr:uid="{B1D47F70-6B0B-4442-80BA-C4E3B8AA30BA}"/>
    <cellStyle name="40% - uthevingsfarge 1 25 3 2" xfId="7655" xr:uid="{34B71B03-3902-4D27-AFB0-0765A0442334}"/>
    <cellStyle name="40% - uthevingsfarge 1 25 4" xfId="9922" xr:uid="{0192B357-8249-48B6-81CE-7ECFF5472758}"/>
    <cellStyle name="40% - uthevingsfarge 1 26" xfId="1374" xr:uid="{66D44EF7-C953-497A-B34D-E8A0FE44892C}"/>
    <cellStyle name="40% - uthevingsfarge 1 26 2" xfId="1375" xr:uid="{F333B6BD-2E8D-4EAE-993C-127968A60682}"/>
    <cellStyle name="40% - uthevingsfarge 1 26 2 2" xfId="5724" xr:uid="{956629F6-33CB-48D4-A566-337C3DB0F540}"/>
    <cellStyle name="40% - uthevingsfarge 1 26 2 2 2" xfId="8357" xr:uid="{EEDE5D48-B426-42CC-9EF6-E164065B38D4}"/>
    <cellStyle name="40% - uthevingsfarge 1 26 2 3" xfId="10379" xr:uid="{8760815E-A610-47EE-BDE3-45DEEE825895}"/>
    <cellStyle name="40% - uthevingsfarge 1 26 3" xfId="5003" xr:uid="{34B45FE8-86DA-4172-A3B6-775249031D2F}"/>
    <cellStyle name="40% - uthevingsfarge 1 26 3 2" xfId="7656" xr:uid="{7F4B1779-CE8C-4AA5-B19D-E0DCA208BD83}"/>
    <cellStyle name="40% - uthevingsfarge 1 26 4" xfId="10496" xr:uid="{36088835-6D8C-4607-B04E-43060EB8FD40}"/>
    <cellStyle name="40% - uthevingsfarge 1 27" xfId="1376" xr:uid="{D1EFF95C-F6D2-49CF-AC70-B17C8CE36AF6}"/>
    <cellStyle name="40% - uthevingsfarge 1 27 2" xfId="1377" xr:uid="{8B39579F-011E-444E-8E2C-3A0879B029C8}"/>
    <cellStyle name="40% - uthevingsfarge 1 27 2 2" xfId="5725" xr:uid="{795CBA89-B8BF-4018-AB54-0CF0264041A2}"/>
    <cellStyle name="40% - uthevingsfarge 1 27 2 2 2" xfId="8358" xr:uid="{22BC1E19-4960-4504-9078-8224ADC780EC}"/>
    <cellStyle name="40% - uthevingsfarge 1 27 2 3" xfId="10049" xr:uid="{2F5F2D8F-481F-491D-8085-B498F4C9E98D}"/>
    <cellStyle name="40% - uthevingsfarge 1 27 3" xfId="5004" xr:uid="{28AB482C-FD53-43B6-9AAD-A143E9DD6992}"/>
    <cellStyle name="40% - uthevingsfarge 1 27 3 2" xfId="7657" xr:uid="{0F0FEC59-28CD-4FBA-AE6F-B3BD9D1D2AE9}"/>
    <cellStyle name="40% - uthevingsfarge 1 27 4" xfId="9921" xr:uid="{4EC7FB36-AA4F-4E39-9FE2-DF9FCDD6D9ED}"/>
    <cellStyle name="40% - uthevingsfarge 1 28" xfId="1378" xr:uid="{6606D78C-B4EA-4EE3-8161-25DD4908785B}"/>
    <cellStyle name="40% - uthevingsfarge 1 28 2" xfId="1379" xr:uid="{3DEDA3E5-0358-460D-B231-BB1623E84762}"/>
    <cellStyle name="40% - uthevingsfarge 1 28 2 2" xfId="5726" xr:uid="{3F1D1EA9-BFDD-4E10-890D-6D5D45C0F577}"/>
    <cellStyle name="40% - uthevingsfarge 1 28 2 2 2" xfId="8359" xr:uid="{FA6DDB61-0B81-4B61-B48D-91CC9A14B47A}"/>
    <cellStyle name="40% - uthevingsfarge 1 28 2 3" xfId="10378" xr:uid="{87483DD0-28A1-43A3-AE88-60E4694CD6BF}"/>
    <cellStyle name="40% - uthevingsfarge 1 28 3" xfId="5005" xr:uid="{E0461486-1AE3-46D2-A15F-0D81A4555BF8}"/>
    <cellStyle name="40% - uthevingsfarge 1 28 3 2" xfId="7658" xr:uid="{F473E734-1B31-434A-A9AE-80612F8C905B}"/>
    <cellStyle name="40% - uthevingsfarge 1 28 4" xfId="10495" xr:uid="{270951DA-7315-4060-BD4D-918417AA2650}"/>
    <cellStyle name="40% - uthevingsfarge 1 29" xfId="1380" xr:uid="{25A96F92-AFBD-4401-9603-8CE39E1F4B81}"/>
    <cellStyle name="40% - uthevingsfarge 1 29 2" xfId="1381" xr:uid="{986F8AA1-8595-4614-87C6-73DA501C5D65}"/>
    <cellStyle name="40% - uthevingsfarge 1 29 2 2" xfId="5727" xr:uid="{9EC28818-01FB-49FE-B9D2-71ACA10246BB}"/>
    <cellStyle name="40% - uthevingsfarge 1 29 2 2 2" xfId="8360" xr:uid="{31405809-CE11-4E99-AD36-7E5F2223D4F1}"/>
    <cellStyle name="40% - uthevingsfarge 1 29 2 3" xfId="10048" xr:uid="{5A15D1AF-D5FF-48AC-A01F-DCA3055565FF}"/>
    <cellStyle name="40% - uthevingsfarge 1 29 3" xfId="5006" xr:uid="{2F00A5BB-0CFD-4E06-8016-A71BFA9C6694}"/>
    <cellStyle name="40% - uthevingsfarge 1 29 3 2" xfId="7659" xr:uid="{273A10C0-5D3D-4E6C-BDB6-B5D8580ACC20}"/>
    <cellStyle name="40% - uthevingsfarge 1 29 4" xfId="9920" xr:uid="{C1C287BE-6B3D-4ED5-9FBA-71C812745ACD}"/>
    <cellStyle name="40% - uthevingsfarge 1 3" xfId="1382" xr:uid="{58711EAC-2F77-41F9-B913-1A62949F7E39}"/>
    <cellStyle name="40% - uthevingsfarge 1 3 2" xfId="1383" xr:uid="{26F459E5-B36A-4939-A4D9-64D71A65E321}"/>
    <cellStyle name="40% - uthevingsfarge 1 3 2 2" xfId="5728" xr:uid="{0A5C9EE9-7C03-4036-89A1-4B25F152D248}"/>
    <cellStyle name="40% - uthevingsfarge 1 3 2 2 2" xfId="8361" xr:uid="{54852947-BBA9-4E90-8DF9-6B900191D498}"/>
    <cellStyle name="40% - uthevingsfarge 1 3 2 3" xfId="10377" xr:uid="{79B248AC-0717-406E-981D-17B3AB4AD2A2}"/>
    <cellStyle name="40% - uthevingsfarge 1 3 3" xfId="5007" xr:uid="{6B7CC30F-B24B-4626-88EA-96C8200E5A7C}"/>
    <cellStyle name="40% - uthevingsfarge 1 3 3 2" xfId="7660" xr:uid="{59A6127A-52D5-42A9-AC0E-CD1A634AF229}"/>
    <cellStyle name="40% - uthevingsfarge 1 3 4" xfId="10494" xr:uid="{A65A800F-9AC5-4A7A-BAF3-9D39425B6D01}"/>
    <cellStyle name="40% - uthevingsfarge 1 30" xfId="1384" xr:uid="{E2F84DB7-D406-4EDA-A2D1-2DE534F2624D}"/>
    <cellStyle name="40% - uthevingsfarge 1 30 2" xfId="1385" xr:uid="{CBF2FC8F-3C74-470A-9DD3-7667EAC0AEBA}"/>
    <cellStyle name="40% - uthevingsfarge 1 30 2 2" xfId="5729" xr:uid="{584D2194-6537-41E8-802A-0AD7456D87DF}"/>
    <cellStyle name="40% - uthevingsfarge 1 30 2 2 2" xfId="8362" xr:uid="{39CA6C35-242E-49F3-918A-84ED5894A8C7}"/>
    <cellStyle name="40% - uthevingsfarge 1 30 2 3" xfId="9985" xr:uid="{3443DA5E-3906-4287-826B-006F7ECAC000}"/>
    <cellStyle name="40% - uthevingsfarge 1 30 3" xfId="5008" xr:uid="{A26BF0DE-57D3-41DF-8C35-F394BB63B71B}"/>
    <cellStyle name="40% - uthevingsfarge 1 30 3 2" xfId="7661" xr:uid="{C88CAD4C-D1B7-4E73-9E88-EA646127C3C7}"/>
    <cellStyle name="40% - uthevingsfarge 1 30 4" xfId="9919" xr:uid="{6EC18B3A-420D-470F-804A-3D57234DF68D}"/>
    <cellStyle name="40% - uthevingsfarge 1 31" xfId="1386" xr:uid="{165DDBC5-17A7-429C-A750-F0D9C79170A1}"/>
    <cellStyle name="40% - uthevingsfarge 1 31 2" xfId="1387" xr:uid="{88DA4CBF-F810-4348-B814-1423983C6F53}"/>
    <cellStyle name="40% - uthevingsfarge 1 31 2 2" xfId="5730" xr:uid="{A8036FB1-071C-44B2-B13D-D7F2F5D6D1A9}"/>
    <cellStyle name="40% - uthevingsfarge 1 31 2 2 2" xfId="8363" xr:uid="{F4D28912-9613-4050-9F8C-3A99B3DBE47F}"/>
    <cellStyle name="40% - uthevingsfarge 1 31 2 3" xfId="10221" xr:uid="{EC43BCFD-59B6-411F-9C1D-3EC207F4D5D8}"/>
    <cellStyle name="40% - uthevingsfarge 1 31 3" xfId="5009" xr:uid="{A48B1977-EBD3-457A-9093-4C19AD650027}"/>
    <cellStyle name="40% - uthevingsfarge 1 31 3 2" xfId="7662" xr:uid="{C597DA73-4B0F-49C1-B862-054409C00B1A}"/>
    <cellStyle name="40% - uthevingsfarge 1 31 4" xfId="10330" xr:uid="{715B8380-9692-40C0-ACB8-8E88C7E5C59D}"/>
    <cellStyle name="40% - uthevingsfarge 1 32" xfId="1388" xr:uid="{61937F92-E824-48FF-9CA2-0758BB682A44}"/>
    <cellStyle name="40% - uthevingsfarge 1 32 2" xfId="1389" xr:uid="{80950D63-F183-4DB2-A28E-62EBA6172976}"/>
    <cellStyle name="40% - uthevingsfarge 1 32 2 2" xfId="5731" xr:uid="{BD048C4C-3843-4B40-8115-B856075D70DD}"/>
    <cellStyle name="40% - uthevingsfarge 1 32 2 2 2" xfId="8364" xr:uid="{EA8AA51C-CED4-437A-8930-457A631B734B}"/>
    <cellStyle name="40% - uthevingsfarge 1 32 2 3" xfId="9620" xr:uid="{76CA672D-1565-4F8B-9241-897B167A472B}"/>
    <cellStyle name="40% - uthevingsfarge 1 32 3" xfId="5010" xr:uid="{5AF4FE91-AB1D-4BAA-B756-DF18A15FD531}"/>
    <cellStyle name="40% - uthevingsfarge 1 32 3 2" xfId="7663" xr:uid="{314909B1-B88B-480E-8620-9B1AB58F726E}"/>
    <cellStyle name="40% - uthevingsfarge 1 32 4" xfId="9619" xr:uid="{2C972ACF-FFC0-494A-AEDD-86CCBED4B119}"/>
    <cellStyle name="40% - uthevingsfarge 1 33" xfId="1390" xr:uid="{17CF2982-FBE8-46F7-A17C-F0EC4E175CB7}"/>
    <cellStyle name="40% - uthevingsfarge 1 33 2" xfId="1391" xr:uid="{3C32D08B-7196-4B4F-9DCF-357C44F86223}"/>
    <cellStyle name="40% - uthevingsfarge 1 33 2 2" xfId="5732" xr:uid="{EC6E853F-B51E-4BE2-A381-0DCCCAEEF6F5}"/>
    <cellStyle name="40% - uthevingsfarge 1 33 2 2 2" xfId="8365" xr:uid="{F68E3489-580A-4507-AEBD-E018F7E43CA1}"/>
    <cellStyle name="40% - uthevingsfarge 1 33 2 3" xfId="9618" xr:uid="{8F5A9CB7-19C1-4C08-96E6-191DBEB9B044}"/>
    <cellStyle name="40% - uthevingsfarge 1 33 3" xfId="5011" xr:uid="{7520B3AA-3E00-4CD2-B9E0-B5AC066F0E24}"/>
    <cellStyle name="40% - uthevingsfarge 1 33 3 2" xfId="7664" xr:uid="{C60EEA31-C898-4856-97C6-DFD67127B598}"/>
    <cellStyle name="40% - uthevingsfarge 1 33 4" xfId="9617" xr:uid="{D65362BD-3A3D-4DD1-AE0C-0F16B90E0C6E}"/>
    <cellStyle name="40% - uthevingsfarge 1 34" xfId="1392" xr:uid="{F5328A7D-0980-42E3-9B31-91827E37A283}"/>
    <cellStyle name="40% - uthevingsfarge 1 34 2" xfId="1393" xr:uid="{1FAE75EF-4E3A-40BA-B3AA-DBA483BB9291}"/>
    <cellStyle name="40% - uthevingsfarge 1 34 2 2" xfId="5733" xr:uid="{D3443580-7D9D-417A-8BC4-FA954B61B2E6}"/>
    <cellStyle name="40% - uthevingsfarge 1 34 2 2 2" xfId="8366" xr:uid="{9A6A3AD1-01F1-4EA7-A4FA-CE1D53B22476}"/>
    <cellStyle name="40% - uthevingsfarge 1 34 2 3" xfId="10329" xr:uid="{501D24ED-23BF-47C6-9004-D4C2E92CCED9}"/>
    <cellStyle name="40% - uthevingsfarge 1 34 3" xfId="5012" xr:uid="{17597B7B-CB69-4A75-A918-25252E25BD4C}"/>
    <cellStyle name="40% - uthevingsfarge 1 34 3 2" xfId="7665" xr:uid="{EE4EBCD3-7AC0-45AF-9A6B-422C51AF8E8C}"/>
    <cellStyle name="40% - uthevingsfarge 1 34 4" xfId="9616" xr:uid="{DAEE8DF4-920C-4FF3-AFF3-7FF2BAF831C6}"/>
    <cellStyle name="40% - uthevingsfarge 1 35" xfId="1394" xr:uid="{0AFB6C6D-CC22-4124-872B-C4B02F4D8D7A}"/>
    <cellStyle name="40% - uthevingsfarge 1 35 2" xfId="1395" xr:uid="{639AED30-33DA-4450-B4CF-CAEBD700940E}"/>
    <cellStyle name="40% - uthevingsfarge 1 35 2 2" xfId="5734" xr:uid="{D108380E-B1D0-4278-930D-B821F937BE92}"/>
    <cellStyle name="40% - uthevingsfarge 1 35 2 2 2" xfId="8367" xr:uid="{D9BDBBD0-31DA-4289-8EDB-0560F218BD92}"/>
    <cellStyle name="40% - uthevingsfarge 1 35 2 3" xfId="9615" xr:uid="{6330BC0E-8070-4FBA-AA53-5B7B53C804BB}"/>
    <cellStyle name="40% - uthevingsfarge 1 35 3" xfId="5013" xr:uid="{1C5294CE-1474-46B1-BF28-9A3E71EAD530}"/>
    <cellStyle name="40% - uthevingsfarge 1 35 3 2" xfId="7666" xr:uid="{71A21D52-8052-40EA-B1C2-44A26BE60384}"/>
    <cellStyle name="40% - uthevingsfarge 1 35 4" xfId="9614" xr:uid="{EC231D9A-832F-4AFC-80EA-2B84E01FEC85}"/>
    <cellStyle name="40% - uthevingsfarge 1 36" xfId="1396" xr:uid="{C12918C4-81AB-420A-8110-A3E5FB62FCF0}"/>
    <cellStyle name="40% - uthevingsfarge 1 36 2" xfId="1397" xr:uid="{C3D28599-FFA7-46EA-BF57-B75B65242FEA}"/>
    <cellStyle name="40% - uthevingsfarge 1 36 2 2" xfId="5735" xr:uid="{995E99F5-6A47-4966-B34F-E181BEE6374D}"/>
    <cellStyle name="40% - uthevingsfarge 1 36 2 2 2" xfId="8368" xr:uid="{FBA6F17D-CE37-4AC9-8307-184202DEBEB0}"/>
    <cellStyle name="40% - uthevingsfarge 1 36 2 3" xfId="9613" xr:uid="{647909F4-8F15-4526-8378-F33DCD14D196}"/>
    <cellStyle name="40% - uthevingsfarge 1 36 3" xfId="5014" xr:uid="{20BDBEDF-D3FA-41A0-BB09-1A6A21E53C30}"/>
    <cellStyle name="40% - uthevingsfarge 1 36 3 2" xfId="7667" xr:uid="{A08493AF-07C0-4F55-A71C-9B0C615C0286}"/>
    <cellStyle name="40% - uthevingsfarge 1 36 4" xfId="9612" xr:uid="{D9E8211D-7F4D-41DF-B9AF-2D1614849DA3}"/>
    <cellStyle name="40% - uthevingsfarge 1 37" xfId="1398" xr:uid="{30AE9A09-9D20-4630-9A32-734B9E026782}"/>
    <cellStyle name="40% - uthevingsfarge 1 37 2" xfId="1399" xr:uid="{FBE82466-8CED-483D-867D-1336F841D3A5}"/>
    <cellStyle name="40% - uthevingsfarge 1 37 2 2" xfId="5736" xr:uid="{33E73A24-31D1-4D09-871B-A89B0CDE1248}"/>
    <cellStyle name="40% - uthevingsfarge 1 37 2 2 2" xfId="8369" xr:uid="{62D0C556-6148-4DB8-8F12-F23F7C302441}"/>
    <cellStyle name="40% - uthevingsfarge 1 37 2 3" xfId="9611" xr:uid="{8377A479-C310-40EF-944E-EDD98AB95B99}"/>
    <cellStyle name="40% - uthevingsfarge 1 37 3" xfId="5015" xr:uid="{37585A9C-71D2-4BEE-AE6A-ECF087DB1CA5}"/>
    <cellStyle name="40% - uthevingsfarge 1 37 3 2" xfId="7668" xr:uid="{372B879C-609B-4CDF-95B3-6DA7AA697FCF}"/>
    <cellStyle name="40% - uthevingsfarge 1 37 4" xfId="10652" xr:uid="{522A1C47-380C-4093-A807-BE1A773E25D2}"/>
    <cellStyle name="40% - uthevingsfarge 1 38" xfId="1400" xr:uid="{55279299-EBF0-48F0-9AA3-EAD04AD894CC}"/>
    <cellStyle name="40% - uthevingsfarge 1 38 2" xfId="1401" xr:uid="{E58E3316-A819-486C-8A93-902AD030EF87}"/>
    <cellStyle name="40% - uthevingsfarge 1 38 2 2" xfId="5737" xr:uid="{144E1B2A-3F3D-4BA1-A743-6023AEB40984}"/>
    <cellStyle name="40% - uthevingsfarge 1 38 2 2 2" xfId="8370" xr:uid="{4008631B-CFD3-44E3-9952-F565808D40A0}"/>
    <cellStyle name="40% - uthevingsfarge 1 38 2 3" xfId="9610" xr:uid="{D870C73F-21DC-4084-A609-0155CE61E407}"/>
    <cellStyle name="40% - uthevingsfarge 1 38 3" xfId="5016" xr:uid="{A0B9DD61-E8CC-46C9-9EE1-8EAD596A6B2E}"/>
    <cellStyle name="40% - uthevingsfarge 1 38 3 2" xfId="7669" xr:uid="{B46250D6-6A0C-40B1-937A-171E49379CF7}"/>
    <cellStyle name="40% - uthevingsfarge 1 38 4" xfId="9609" xr:uid="{B8F9F415-0446-44ED-A7AA-F48DE154AAF0}"/>
    <cellStyle name="40% - uthevingsfarge 1 39" xfId="1402" xr:uid="{569AA0F2-6687-48A5-92E6-3528F46C89BC}"/>
    <cellStyle name="40% - uthevingsfarge 1 39 2" xfId="1403" xr:uid="{BAFE42B9-9792-4729-9E89-B264D915ED0A}"/>
    <cellStyle name="40% - uthevingsfarge 1 39 2 2" xfId="5738" xr:uid="{E4BF25A5-8068-4E94-9419-49A40D3D5935}"/>
    <cellStyle name="40% - uthevingsfarge 1 39 2 2 2" xfId="8371" xr:uid="{24A99A95-76CB-441A-947B-34671E02EFF9}"/>
    <cellStyle name="40% - uthevingsfarge 1 39 2 3" xfId="9608" xr:uid="{64EB31A8-BFC0-4477-B5F4-7AF9C093B8D3}"/>
    <cellStyle name="40% - uthevingsfarge 1 39 3" xfId="5017" xr:uid="{CCDBDEDD-6D0D-4FA1-B0B3-102CEF9C315C}"/>
    <cellStyle name="40% - uthevingsfarge 1 39 3 2" xfId="7670" xr:uid="{3BF5625E-6F68-47D2-AA14-9DDD581A8832}"/>
    <cellStyle name="40% - uthevingsfarge 1 39 4" xfId="9607" xr:uid="{4B46092E-08C5-4813-A1CB-9FDE1A788DD5}"/>
    <cellStyle name="40% - uthevingsfarge 1 4" xfId="1404" xr:uid="{4CEA6100-47A3-4247-8347-6313D545D98A}"/>
    <cellStyle name="40% - uthevingsfarge 1 4 2" xfId="1405" xr:uid="{309FC7B7-801A-46E0-A239-6FFCAF756839}"/>
    <cellStyle name="40% - uthevingsfarge 1 4 2 2" xfId="5739" xr:uid="{30BFA31E-8F83-4708-BB5B-BF64A2D9F27A}"/>
    <cellStyle name="40% - uthevingsfarge 1 4 2 2 2" xfId="8372" xr:uid="{853890BF-FB8F-4C8C-8A95-90BC88BD36E1}"/>
    <cellStyle name="40% - uthevingsfarge 1 4 2 3" xfId="9606" xr:uid="{36849AB8-6AE7-4484-AE8F-0D6B270CB04E}"/>
    <cellStyle name="40% - uthevingsfarge 1 4 3" xfId="5018" xr:uid="{CCEE2340-4671-43CC-9A4E-D728E25CE0FF}"/>
    <cellStyle name="40% - uthevingsfarge 1 4 3 2" xfId="7671" xr:uid="{B8A2647E-EEA9-42ED-A8D7-0B7EDD14EE8D}"/>
    <cellStyle name="40% - uthevingsfarge 1 4 4" xfId="9605" xr:uid="{C5C5974F-5D64-48D2-9982-84DED107E779}"/>
    <cellStyle name="40% - uthevingsfarge 1 40" xfId="1406" xr:uid="{04955D16-B3EA-431B-9911-53106E4B3CEA}"/>
    <cellStyle name="40% - uthevingsfarge 1 40 2" xfId="1407" xr:uid="{7A6CD26B-5D83-4FE5-B368-F90142FB2E01}"/>
    <cellStyle name="40% - uthevingsfarge 1 40 2 2" xfId="5740" xr:uid="{8E62F4C3-1E1A-469E-B3E2-511F5156DC14}"/>
    <cellStyle name="40% - uthevingsfarge 1 40 2 2 2" xfId="8373" xr:uid="{265F2C61-C7F0-440C-A69A-0DBF792DD3D2}"/>
    <cellStyle name="40% - uthevingsfarge 1 40 2 3" xfId="9604" xr:uid="{AC52B8CD-7B46-4C46-8AEB-C17B4C816F7A}"/>
    <cellStyle name="40% - uthevingsfarge 1 40 3" xfId="5019" xr:uid="{A4B37F57-81E2-4680-9758-CA8D1E37B1DE}"/>
    <cellStyle name="40% - uthevingsfarge 1 40 3 2" xfId="7672" xr:uid="{11B71014-163C-4B4F-9C64-9DE65A7E6043}"/>
    <cellStyle name="40% - uthevingsfarge 1 40 4" xfId="9603" xr:uid="{4FC10682-34E0-40C9-B225-0C861036AFB6}"/>
    <cellStyle name="40% - uthevingsfarge 1 41" xfId="1408" xr:uid="{087C298A-39CC-4C81-A271-EC38DAE0B2EF}"/>
    <cellStyle name="40% - uthevingsfarge 1 41 2" xfId="1409" xr:uid="{ECB5214D-FDA2-45B0-90B8-AEFAE1AA510B}"/>
    <cellStyle name="40% - uthevingsfarge 1 41 2 2" xfId="5741" xr:uid="{2661AE86-8152-4576-AA63-B097BD636B99}"/>
    <cellStyle name="40% - uthevingsfarge 1 41 2 2 2" xfId="8374" xr:uid="{CCEC25E5-7F50-4EC7-96D0-89749A99E69D}"/>
    <cellStyle name="40% - uthevingsfarge 1 41 2 3" xfId="10703" xr:uid="{2465FBE1-ABA4-4E81-873E-7BD1D24E742D}"/>
    <cellStyle name="40% - uthevingsfarge 1 41 3" xfId="5020" xr:uid="{BC517796-9943-454D-A432-C1F492360907}"/>
    <cellStyle name="40% - uthevingsfarge 1 41 3 2" xfId="7673" xr:uid="{D08C87C7-224F-47CE-96F3-E2F5813C8AD7}"/>
    <cellStyle name="40% - uthevingsfarge 1 41 4" xfId="9602" xr:uid="{C166ABE3-CBC1-404A-A7B2-85A60A32AF37}"/>
    <cellStyle name="40% - uthevingsfarge 1 42" xfId="1410" xr:uid="{2D798874-E4D8-49EF-9556-76D20456F5D3}"/>
    <cellStyle name="40% - uthevingsfarge 1 42 2" xfId="1411" xr:uid="{19ED4ED8-D12D-4774-8D67-1D8278904901}"/>
    <cellStyle name="40% - uthevingsfarge 1 42 2 2" xfId="5742" xr:uid="{7CD56998-32E9-4863-B93C-B7E4708CDA52}"/>
    <cellStyle name="40% - uthevingsfarge 1 42 2 2 2" xfId="8375" xr:uid="{38CAD3ED-D931-4886-A4A6-6CAC32785A9E}"/>
    <cellStyle name="40% - uthevingsfarge 1 42 2 3" xfId="10702" xr:uid="{8FC9A8F9-B279-4260-9AF1-CBF27DAEECCD}"/>
    <cellStyle name="40% - uthevingsfarge 1 42 3" xfId="5021" xr:uid="{1053F9F7-2277-4D39-8224-98096EDDF832}"/>
    <cellStyle name="40% - uthevingsfarge 1 42 3 2" xfId="7674" xr:uid="{F2071544-DE68-44F6-BCEE-9463BB390C1E}"/>
    <cellStyle name="40% - uthevingsfarge 1 42 4" xfId="9601" xr:uid="{F0F986A9-70EF-4B54-B2DA-5B8714BFE5D3}"/>
    <cellStyle name="40% - uthevingsfarge 1 43" xfId="1412" xr:uid="{62779B8A-BA46-46DB-88F5-5B96ECEB8B1A}"/>
    <cellStyle name="40% - uthevingsfarge 1 43 2" xfId="1413" xr:uid="{D8E27C20-7A9A-444C-9EDE-FD72E3AC9FAF}"/>
    <cellStyle name="40% - uthevingsfarge 1 43 2 2" xfId="5743" xr:uid="{590DB7D2-156D-4C23-AC34-6CD13152369A}"/>
    <cellStyle name="40% - uthevingsfarge 1 43 2 2 2" xfId="8376" xr:uid="{694B3932-8912-42CD-9B5A-5C7B96AD6A49}"/>
    <cellStyle name="40% - uthevingsfarge 1 43 2 3" xfId="10701" xr:uid="{308A916E-3D35-4895-A972-7DC2E98E2CD8}"/>
    <cellStyle name="40% - uthevingsfarge 1 43 3" xfId="5022" xr:uid="{52C4E285-DD69-41E7-9958-88CC6EF9ECA3}"/>
    <cellStyle name="40% - uthevingsfarge 1 43 3 2" xfId="7675" xr:uid="{CD376D40-E939-4D97-88A6-F8FE8C79798B}"/>
    <cellStyle name="40% - uthevingsfarge 1 43 4" xfId="9600" xr:uid="{134C5923-946A-4535-9B2A-6A5B71227052}"/>
    <cellStyle name="40% - uthevingsfarge 1 44" xfId="1414" xr:uid="{84338292-84DB-4D94-9827-0209B46147C7}"/>
    <cellStyle name="40% - uthevingsfarge 1 44 2" xfId="1415" xr:uid="{BEA0D2A0-F51F-4695-84ED-939732747411}"/>
    <cellStyle name="40% - uthevingsfarge 1 44 2 2" xfId="5744" xr:uid="{212904CA-FF45-46AB-BEEE-8E861D500C97}"/>
    <cellStyle name="40% - uthevingsfarge 1 44 2 2 2" xfId="8377" xr:uid="{187F6520-F403-401E-88CB-9F61302FC6F0}"/>
    <cellStyle name="40% - uthevingsfarge 1 44 2 3" xfId="10700" xr:uid="{55BC172D-D532-4AF8-A4D2-B6EFD51CE80E}"/>
    <cellStyle name="40% - uthevingsfarge 1 44 3" xfId="5023" xr:uid="{153236F3-82E8-4614-9F6B-50F7AEFA621F}"/>
    <cellStyle name="40% - uthevingsfarge 1 44 3 2" xfId="7676" xr:uid="{2D4D9736-0AFC-4988-BB09-8FCE6C92D3F0}"/>
    <cellStyle name="40% - uthevingsfarge 1 44 4" xfId="9599" xr:uid="{973FCDC7-2900-430F-9953-07B907001937}"/>
    <cellStyle name="40% - uthevingsfarge 1 45" xfId="1416" xr:uid="{0CB1420C-FF1B-445E-BB57-FBEF3263893E}"/>
    <cellStyle name="40% - uthevingsfarge 1 45 2" xfId="1417" xr:uid="{AE400CF2-F1DE-4C1A-BF19-48BBADCD81BF}"/>
    <cellStyle name="40% - uthevingsfarge 1 45 2 2" xfId="5745" xr:uid="{49EC4909-BDBF-4B1B-84EB-003A823F27EA}"/>
    <cellStyle name="40% - uthevingsfarge 1 45 2 2 2" xfId="8378" xr:uid="{2ACFD2BB-FC84-4197-A148-398180D5F53E}"/>
    <cellStyle name="40% - uthevingsfarge 1 45 2 3" xfId="10699" xr:uid="{88FFD4AC-0B91-442F-AC0F-56B8FC252334}"/>
    <cellStyle name="40% - uthevingsfarge 1 45 3" xfId="5024" xr:uid="{3BE7601B-2AD6-4D5F-BFAD-A8E960AFA385}"/>
    <cellStyle name="40% - uthevingsfarge 1 45 3 2" xfId="7677" xr:uid="{AA36A880-0B51-444D-BB1B-FCC3FD276C54}"/>
    <cellStyle name="40% - uthevingsfarge 1 45 4" xfId="9598" xr:uid="{C5813D0A-18D5-4394-AA8F-5C3919175CD3}"/>
    <cellStyle name="40% - uthevingsfarge 1 46" xfId="1418" xr:uid="{01EB78A0-702D-4289-9F1D-7E6BD3A0D34F}"/>
    <cellStyle name="40% - uthevingsfarge 1 46 2" xfId="1419" xr:uid="{B7A7DFA6-F145-4FA6-A3B8-CA136184D3F0}"/>
    <cellStyle name="40% - uthevingsfarge 1 46 2 2" xfId="5746" xr:uid="{08FE4C9F-BC53-4E86-95CB-9DFF2887994C}"/>
    <cellStyle name="40% - uthevingsfarge 1 46 2 2 2" xfId="8379" xr:uid="{4E936DE8-CB41-4549-A371-CA4EF32D9A7D}"/>
    <cellStyle name="40% - uthevingsfarge 1 46 2 3" xfId="10698" xr:uid="{C79B9F7C-C2EB-4EEB-B8DF-AE77F84B482E}"/>
    <cellStyle name="40% - uthevingsfarge 1 46 3" xfId="5025" xr:uid="{2D29E27C-81CF-442E-85B4-4D5ACC775D65}"/>
    <cellStyle name="40% - uthevingsfarge 1 46 3 2" xfId="7678" xr:uid="{6330EC91-6A36-4056-8D52-0FCC00494180}"/>
    <cellStyle name="40% - uthevingsfarge 1 46 4" xfId="9597" xr:uid="{CC9A784D-864B-449E-BFD4-2E7B44BAE98B}"/>
    <cellStyle name="40% - uthevingsfarge 1 47" xfId="1420" xr:uid="{75621414-09F5-4FEF-A8C5-FFAA0500BD65}"/>
    <cellStyle name="40% - uthevingsfarge 1 47 2" xfId="1421" xr:uid="{394C17A6-83A2-4D66-8B68-043B1B11329C}"/>
    <cellStyle name="40% - uthevingsfarge 1 47 2 2" xfId="5747" xr:uid="{311E443B-7079-449E-A9B2-53A039B4E377}"/>
    <cellStyle name="40% - uthevingsfarge 1 47 2 2 2" xfId="8380" xr:uid="{4C4DB502-3CE6-43C7-8C6B-34CC7ECC4617}"/>
    <cellStyle name="40% - uthevingsfarge 1 47 2 3" xfId="10697" xr:uid="{A4120FAF-7235-4892-8325-2D1DD7AD5703}"/>
    <cellStyle name="40% - uthevingsfarge 1 47 3" xfId="5026" xr:uid="{81A09AE0-0600-485F-8DE4-381381753C6C}"/>
    <cellStyle name="40% - uthevingsfarge 1 47 3 2" xfId="7679" xr:uid="{25669D53-7300-4FFF-B776-DEF67396CFC3}"/>
    <cellStyle name="40% - uthevingsfarge 1 47 4" xfId="9596" xr:uid="{69ECEDA4-2D54-4091-A5ED-574F10C06E02}"/>
    <cellStyle name="40% - uthevingsfarge 1 48" xfId="1422" xr:uid="{6BC3C2A0-6B8A-4C3D-B42E-AAD05951C989}"/>
    <cellStyle name="40% - uthevingsfarge 1 48 2" xfId="1423" xr:uid="{75F1B1C3-F3B9-418C-8B48-B2B43935F013}"/>
    <cellStyle name="40% - uthevingsfarge 1 48 2 2" xfId="5748" xr:uid="{9208641D-446F-43A0-BFF2-E2725AA46AB8}"/>
    <cellStyle name="40% - uthevingsfarge 1 48 2 2 2" xfId="8381" xr:uid="{00970A63-6DA3-4CA5-ACCD-3903B7885E53}"/>
    <cellStyle name="40% - uthevingsfarge 1 48 2 3" xfId="10696" xr:uid="{8DE93140-43DE-43BD-A7C4-1F8163E09446}"/>
    <cellStyle name="40% - uthevingsfarge 1 48 3" xfId="5027" xr:uid="{0BA48ACE-9318-4F2B-AB95-A27285BE3EBA}"/>
    <cellStyle name="40% - uthevingsfarge 1 48 3 2" xfId="7680" xr:uid="{FC3E52B0-3700-4837-BE5A-5EED289B1902}"/>
    <cellStyle name="40% - uthevingsfarge 1 48 4" xfId="9595" xr:uid="{A0DDA36E-2E45-4E79-8B15-A246C4B8D0E4}"/>
    <cellStyle name="40% - uthevingsfarge 1 49" xfId="1424" xr:uid="{E40265CA-AC3D-4A40-8F1E-BCF15E205E80}"/>
    <cellStyle name="40% - uthevingsfarge 1 49 2" xfId="1425" xr:uid="{E17EC8FD-F03F-4F45-883A-A9BBEF0755F2}"/>
    <cellStyle name="40% - uthevingsfarge 1 49 2 2" xfId="5749" xr:uid="{586FE028-CC29-4EBD-865C-FB80E5B5B296}"/>
    <cellStyle name="40% - uthevingsfarge 1 49 2 2 2" xfId="8382" xr:uid="{E38BE142-58A9-475C-82B7-A17DA1B8A089}"/>
    <cellStyle name="40% - uthevingsfarge 1 49 2 3" xfId="10695" xr:uid="{9121EC39-E79C-4CCE-A463-DC7DE2309479}"/>
    <cellStyle name="40% - uthevingsfarge 1 49 3" xfId="5028" xr:uid="{3BF4F103-F12A-4AC6-9312-E822620899F6}"/>
    <cellStyle name="40% - uthevingsfarge 1 49 3 2" xfId="7681" xr:uid="{2EFAA9C8-940A-49EA-BD90-C73FF39296A3}"/>
    <cellStyle name="40% - uthevingsfarge 1 49 4" xfId="9594" xr:uid="{BAAEECE0-B058-45A0-8EEF-13F22769601A}"/>
    <cellStyle name="40% - uthevingsfarge 1 5" xfId="1426" xr:uid="{033C8F0E-22F1-4A1F-A73A-DDA726870EC9}"/>
    <cellStyle name="40% - uthevingsfarge 1 5 2" xfId="1427" xr:uid="{D117CD28-6BAA-42F3-BFB5-6714C2C52640}"/>
    <cellStyle name="40% - uthevingsfarge 1 5 2 2" xfId="5750" xr:uid="{2F562F61-70DB-4349-9251-58DA8035CBA1}"/>
    <cellStyle name="40% - uthevingsfarge 1 5 2 2 2" xfId="8383" xr:uid="{075AB865-5172-4251-BDCF-BE1B0DEE5589}"/>
    <cellStyle name="40% - uthevingsfarge 1 5 2 3" xfId="10694" xr:uid="{52B5EEC1-C99C-491D-92AA-699327951CD5}"/>
    <cellStyle name="40% - uthevingsfarge 1 5 3" xfId="5029" xr:uid="{64007D33-04C6-41A7-913F-64CB67056858}"/>
    <cellStyle name="40% - uthevingsfarge 1 5 3 2" xfId="7682" xr:uid="{3956FA51-54C6-4E71-BCEE-3DC87A723D72}"/>
    <cellStyle name="40% - uthevingsfarge 1 5 4" xfId="9593" xr:uid="{7CFB4CB5-FCE7-4708-97A1-6DF9E906EDD1}"/>
    <cellStyle name="40% - uthevingsfarge 1 50" xfId="1428" xr:uid="{8525BF8D-F055-4407-B7C5-516A8D642A86}"/>
    <cellStyle name="40% - uthevingsfarge 1 50 2" xfId="1429" xr:uid="{BBC71AB0-9758-487A-8565-E8ABC7317977}"/>
    <cellStyle name="40% - uthevingsfarge 1 50 2 2" xfId="5751" xr:uid="{9D4C4738-B2D5-4487-9077-8BCEBBD8BF98}"/>
    <cellStyle name="40% - uthevingsfarge 1 50 2 2 2" xfId="8384" xr:uid="{17990F8D-6F92-43B0-BBB5-009976DA25A7}"/>
    <cellStyle name="40% - uthevingsfarge 1 50 2 3" xfId="10693" xr:uid="{6DE5B90A-FF6C-45A0-BD10-E52D021D0211}"/>
    <cellStyle name="40% - uthevingsfarge 1 50 3" xfId="5030" xr:uid="{422A77CB-1D44-4447-8D25-EE49410DB34E}"/>
    <cellStyle name="40% - uthevingsfarge 1 50 3 2" xfId="7683" xr:uid="{FEF04F03-82CB-4EAE-9708-886F080184A1}"/>
    <cellStyle name="40% - uthevingsfarge 1 50 4" xfId="9592" xr:uid="{A4CDE637-1D0F-4AB8-B174-988E21EDDB17}"/>
    <cellStyle name="40% - uthevingsfarge 1 51" xfId="1430" xr:uid="{103144B1-DA5D-4009-9449-7BB28D9BE7C0}"/>
    <cellStyle name="40% - uthevingsfarge 1 51 2" xfId="1431" xr:uid="{F4B0405D-16BA-49A9-B738-7EEA4E803803}"/>
    <cellStyle name="40% - uthevingsfarge 1 51 2 2" xfId="5752" xr:uid="{E79DE3D5-61CC-4074-B23C-B2BD1534C600}"/>
    <cellStyle name="40% - uthevingsfarge 1 51 2 2 2" xfId="8385" xr:uid="{D5CCAE39-ED3D-48AD-8867-7E72E4D6029A}"/>
    <cellStyle name="40% - uthevingsfarge 1 51 2 3" xfId="10692" xr:uid="{4DCBF692-AA00-499E-8F9D-4E24B1AEEC86}"/>
    <cellStyle name="40% - uthevingsfarge 1 51 3" xfId="5031" xr:uid="{BC77126A-36E8-4ADA-9B32-80A05DEA5388}"/>
    <cellStyle name="40% - uthevingsfarge 1 51 3 2" xfId="7684" xr:uid="{05719865-6AE0-4462-B99C-CEA8E12BE1EE}"/>
    <cellStyle name="40% - uthevingsfarge 1 51 4" xfId="9591" xr:uid="{86B0CF7B-3C7C-423C-98C0-C0139E19FDDD}"/>
    <cellStyle name="40% - uthevingsfarge 1 52" xfId="1432" xr:uid="{880DFC7E-0FFD-42A7-8918-715CCF54CCEE}"/>
    <cellStyle name="40% - uthevingsfarge 1 52 2" xfId="1433" xr:uid="{272E785A-A3D8-4184-8569-16ED79258BB4}"/>
    <cellStyle name="40% - uthevingsfarge 1 52 2 2" xfId="5753" xr:uid="{C8BE0757-4C13-4430-8DD4-FF1994F47C90}"/>
    <cellStyle name="40% - uthevingsfarge 1 52 2 2 2" xfId="8386" xr:uid="{1EB3D446-2F06-4F91-922A-15BAA2C2822F}"/>
    <cellStyle name="40% - uthevingsfarge 1 52 2 3" xfId="10691" xr:uid="{D4B7E919-4F47-42AC-9A91-029C43087EE5}"/>
    <cellStyle name="40% - uthevingsfarge 1 52 3" xfId="5032" xr:uid="{446DBC7F-EBA3-4837-B8CC-9E78B9177493}"/>
    <cellStyle name="40% - uthevingsfarge 1 52 3 2" xfId="7685" xr:uid="{F05FEAC3-F7DF-466F-A4A7-47F23F36A092}"/>
    <cellStyle name="40% - uthevingsfarge 1 52 4" xfId="9590" xr:uid="{F63D83FB-A4EE-4E52-B990-C77D1FB7FAE8}"/>
    <cellStyle name="40% - uthevingsfarge 1 53" xfId="1434" xr:uid="{FF3639ED-BF46-4D6F-B069-2F9A5ED97FFA}"/>
    <cellStyle name="40% - uthevingsfarge 1 53 2" xfId="1435" xr:uid="{65237A6A-42BA-498D-BE94-6CFBEC1468E6}"/>
    <cellStyle name="40% - uthevingsfarge 1 53 2 2" xfId="5754" xr:uid="{197F031A-F570-4D52-8A48-6A451B223525}"/>
    <cellStyle name="40% - uthevingsfarge 1 53 2 2 2" xfId="8387" xr:uid="{EEACE2C5-180E-460D-A3E2-C6EEE925BA59}"/>
    <cellStyle name="40% - uthevingsfarge 1 53 2 3" xfId="10690" xr:uid="{D98AFE4D-4449-40FA-9BB4-39CF92475754}"/>
    <cellStyle name="40% - uthevingsfarge 1 53 3" xfId="5033" xr:uid="{C1D7E747-590C-4DD3-922C-79F38C65F8B7}"/>
    <cellStyle name="40% - uthevingsfarge 1 53 3 2" xfId="7686" xr:uid="{EF690EED-3CAC-4537-9472-15CCF3DA4317}"/>
    <cellStyle name="40% - uthevingsfarge 1 53 4" xfId="9589" xr:uid="{7E476619-D70E-4E1C-B683-B4C11D700A94}"/>
    <cellStyle name="40% - uthevingsfarge 1 54" xfId="1436" xr:uid="{74031A0A-82E2-4B40-87C5-787BABE87FBA}"/>
    <cellStyle name="40% - uthevingsfarge 1 54 2" xfId="1437" xr:uid="{3359EB23-6A25-42B1-A0A3-27A5F5AB32E6}"/>
    <cellStyle name="40% - uthevingsfarge 1 54 2 2" xfId="5755" xr:uid="{734BE1E4-8E67-4D2F-A0E0-F708B3541F78}"/>
    <cellStyle name="40% - uthevingsfarge 1 54 2 2 2" xfId="8388" xr:uid="{57A2E6FB-6EA2-4EEB-8E3C-85D4DF5ABD06}"/>
    <cellStyle name="40% - uthevingsfarge 1 54 2 3" xfId="10689" xr:uid="{75969AE9-9800-44DD-A070-F8BD04FD65AE}"/>
    <cellStyle name="40% - uthevingsfarge 1 54 3" xfId="5034" xr:uid="{C9D2CCCA-A124-487E-9589-532791D1D254}"/>
    <cellStyle name="40% - uthevingsfarge 1 54 3 2" xfId="7687" xr:uid="{B0F495CB-D2FD-4A33-8B28-8A9138FC59DE}"/>
    <cellStyle name="40% - uthevingsfarge 1 54 4" xfId="9588" xr:uid="{0C70A3D1-6166-477B-8C5E-04DECBDFF688}"/>
    <cellStyle name="40% - uthevingsfarge 1 55" xfId="1438" xr:uid="{F33752E6-0913-4D9F-8887-10C27A20F4B6}"/>
    <cellStyle name="40% - uthevingsfarge 1 55 2" xfId="1439" xr:uid="{01B9CE6E-A57C-44CE-A3A7-70124EFA37B3}"/>
    <cellStyle name="40% - uthevingsfarge 1 55 2 2" xfId="5756" xr:uid="{88200267-7B7F-469C-B8C1-2F60069C38C1}"/>
    <cellStyle name="40% - uthevingsfarge 1 55 2 2 2" xfId="8389" xr:uid="{53BF29BA-5DF5-4C4E-8317-A42BF26EC5A3}"/>
    <cellStyle name="40% - uthevingsfarge 1 55 2 3" xfId="10688" xr:uid="{7D12E167-8D7F-4017-ADD9-A09D6396FD2E}"/>
    <cellStyle name="40% - uthevingsfarge 1 55 3" xfId="5035" xr:uid="{817DAD4E-34C5-4F74-AC10-D773822706B3}"/>
    <cellStyle name="40% - uthevingsfarge 1 55 3 2" xfId="7688" xr:uid="{90FFEB22-A689-49D8-BF81-77F980E99E33}"/>
    <cellStyle name="40% - uthevingsfarge 1 55 4" xfId="9587" xr:uid="{BD55450E-193D-4FDD-BD57-C2C4FC42C37D}"/>
    <cellStyle name="40% - uthevingsfarge 1 56" xfId="1440" xr:uid="{B439E6D9-86AB-4F8E-86EC-F25CC1112DBF}"/>
    <cellStyle name="40% - uthevingsfarge 1 56 2" xfId="1441" xr:uid="{39AAFEC2-F09F-40CC-80C1-0533389353AD}"/>
    <cellStyle name="40% - uthevingsfarge 1 56 2 2" xfId="5757" xr:uid="{5FD3F832-400F-41B8-8378-54EECE88FFD8}"/>
    <cellStyle name="40% - uthevingsfarge 1 56 2 2 2" xfId="8390" xr:uid="{ECE1685C-3CA5-4F36-B010-6DA4F5316D39}"/>
    <cellStyle name="40% - uthevingsfarge 1 56 2 3" xfId="10687" xr:uid="{497FF1D2-2032-4294-B58B-61CEFAD999DD}"/>
    <cellStyle name="40% - uthevingsfarge 1 56 3" xfId="5036" xr:uid="{B733D14D-A734-4699-B997-1E6B7989EAD6}"/>
    <cellStyle name="40% - uthevingsfarge 1 56 3 2" xfId="7689" xr:uid="{85BF6E2F-4602-4663-ADC8-28CCAD23F01C}"/>
    <cellStyle name="40% - uthevingsfarge 1 56 4" xfId="9586" xr:uid="{BBE7FFF7-18E9-44CC-BF07-B8408338A6D9}"/>
    <cellStyle name="40% - uthevingsfarge 1 57" xfId="1442" xr:uid="{5D5DDB60-E8A0-4DDF-AB55-C9B4445B928B}"/>
    <cellStyle name="40% - uthevingsfarge 1 57 2" xfId="1443" xr:uid="{76552995-892A-4025-8867-3A7111EAEDEE}"/>
    <cellStyle name="40% - uthevingsfarge 1 57 2 2" xfId="5758" xr:uid="{22C8F961-7EF6-4ECF-A13E-0A3C26938149}"/>
    <cellStyle name="40% - uthevingsfarge 1 57 2 2 2" xfId="8391" xr:uid="{EC9DA114-B0EE-4EE4-9816-61BE03344394}"/>
    <cellStyle name="40% - uthevingsfarge 1 57 2 3" xfId="10686" xr:uid="{55D3FE8D-6729-4D91-9A76-8337F6FFA5E1}"/>
    <cellStyle name="40% - uthevingsfarge 1 57 3" xfId="5037" xr:uid="{B2E770D7-17E2-4F6B-A7C6-0F261B944E24}"/>
    <cellStyle name="40% - uthevingsfarge 1 57 3 2" xfId="7690" xr:uid="{4D938D82-ACBC-40B9-A842-0CE64C21F023}"/>
    <cellStyle name="40% - uthevingsfarge 1 57 4" xfId="9585" xr:uid="{4EB27620-45CA-4C7C-96DE-48BCF1F7B0C5}"/>
    <cellStyle name="40% - uthevingsfarge 1 58" xfId="1444" xr:uid="{D5582AE8-1C8C-4521-BDD8-CCB7B9117301}"/>
    <cellStyle name="40% - uthevingsfarge 1 58 2" xfId="1445" xr:uid="{05766096-C15D-4F7F-95FF-80476E949F0D}"/>
    <cellStyle name="40% - uthevingsfarge 1 58 2 2" xfId="5759" xr:uid="{FC535331-D501-4149-BC6D-79C2F699FFCE}"/>
    <cellStyle name="40% - uthevingsfarge 1 58 2 2 2" xfId="8392" xr:uid="{FCBF5CDE-D3A4-4BD9-A3FE-3CF581A84D38}"/>
    <cellStyle name="40% - uthevingsfarge 1 58 2 3" xfId="10685" xr:uid="{776B4F60-B6D4-44D1-B035-FB2A6D8A72EF}"/>
    <cellStyle name="40% - uthevingsfarge 1 58 3" xfId="5038" xr:uid="{89A1F345-CF0A-49F0-9DA7-1CC5467CB1D4}"/>
    <cellStyle name="40% - uthevingsfarge 1 58 3 2" xfId="7691" xr:uid="{41E01047-4880-4F04-9D7E-01402CF58A56}"/>
    <cellStyle name="40% - uthevingsfarge 1 58 4" xfId="9584" xr:uid="{297394AB-2394-484F-A495-18D60045685D}"/>
    <cellStyle name="40% - uthevingsfarge 1 59" xfId="1446" xr:uid="{C10AADB3-B4AB-4C8B-ABD8-B99544303E6F}"/>
    <cellStyle name="40% - uthevingsfarge 1 59 2" xfId="1447" xr:uid="{F4A82B87-A14D-4483-87F2-221D436E6A5B}"/>
    <cellStyle name="40% - uthevingsfarge 1 59 2 2" xfId="5760" xr:uid="{BAE248C3-E606-4FC4-941B-6B5DDDA17106}"/>
    <cellStyle name="40% - uthevingsfarge 1 59 2 2 2" xfId="8393" xr:uid="{913A2F74-8C6F-441A-9B81-45085B8A9F42}"/>
    <cellStyle name="40% - uthevingsfarge 1 59 2 3" xfId="10684" xr:uid="{F8095E9D-FBB8-4103-AF5D-8B4890DB809D}"/>
    <cellStyle name="40% - uthevingsfarge 1 59 3" xfId="5039" xr:uid="{201991E6-9BAF-4428-9301-731192AE1F84}"/>
    <cellStyle name="40% - uthevingsfarge 1 59 3 2" xfId="7692" xr:uid="{E0A86053-F62B-446A-B01B-D8EA6DBA9FE8}"/>
    <cellStyle name="40% - uthevingsfarge 1 59 4" xfId="9583" xr:uid="{102573C1-C763-42EF-AAD7-C69EEB62B7F4}"/>
    <cellStyle name="40% - uthevingsfarge 1 6" xfId="1448" xr:uid="{4C876420-A39E-4C51-8632-D872E9A0BFC0}"/>
    <cellStyle name="40% - uthevingsfarge 1 6 2" xfId="1449" xr:uid="{BF865E2B-A1CA-46BE-853A-DDA2726F6454}"/>
    <cellStyle name="40% - uthevingsfarge 1 6 2 2" xfId="5761" xr:uid="{7BF35C56-9C6B-4EBA-B3BC-BB74162624FA}"/>
    <cellStyle name="40% - uthevingsfarge 1 6 2 2 2" xfId="8394" xr:uid="{DB01D9C9-738E-4F16-88E6-B56726A17BEC}"/>
    <cellStyle name="40% - uthevingsfarge 1 6 2 3" xfId="10683" xr:uid="{32D0492A-5670-41A0-A6EE-2EDA38742862}"/>
    <cellStyle name="40% - uthevingsfarge 1 6 3" xfId="5040" xr:uid="{C085B00E-7FC1-42F4-9D91-6A9226BF2114}"/>
    <cellStyle name="40% - uthevingsfarge 1 6 3 2" xfId="7693" xr:uid="{0F309EF7-9285-47A7-9F92-EBB5328170E2}"/>
    <cellStyle name="40% - uthevingsfarge 1 6 4" xfId="9582" xr:uid="{9B4FDF0C-C844-4387-BED6-583CAE0504FA}"/>
    <cellStyle name="40% - uthevingsfarge 1 60" xfId="1450" xr:uid="{B485F3BD-9ABA-4E60-9845-00C9B3FF1362}"/>
    <cellStyle name="40% - uthevingsfarge 1 60 2" xfId="1451" xr:uid="{30B5080A-0616-41DB-B75F-C7C4308257AA}"/>
    <cellStyle name="40% - uthevingsfarge 1 60 3" xfId="9581" xr:uid="{52683AFC-1F1B-436E-89C0-27E6D296477C}"/>
    <cellStyle name="40% - uthevingsfarge 1 61" xfId="1452" xr:uid="{55EA26A5-3497-4521-82DA-6E7FD5D8260C}"/>
    <cellStyle name="40% - uthevingsfarge 1 61 2" xfId="1453" xr:uid="{444DFEAF-FA03-415D-8088-FC841A478306}"/>
    <cellStyle name="40% - uthevingsfarge 1 62" xfId="1454" xr:uid="{E3565D07-BA2C-4A1E-BBEC-DAE513F309CE}"/>
    <cellStyle name="40% - uthevingsfarge 1 62 2" xfId="1455" xr:uid="{656CB7AB-EA95-4141-8D0C-1D2EB372E6B8}"/>
    <cellStyle name="40% - uthevingsfarge 1 63" xfId="1456" xr:uid="{5200D89D-F864-4CAC-9576-11EED7CFE686}"/>
    <cellStyle name="40% - uthevingsfarge 1 63 2" xfId="1457" xr:uid="{F7D055FE-FCAA-47BF-BFBE-DD0AC9703EF9}"/>
    <cellStyle name="40% - uthevingsfarge 1 64" xfId="1458" xr:uid="{55076FCC-7087-4F04-A4D0-B08A9CE5707A}"/>
    <cellStyle name="40% - uthevingsfarge 1 64 2" xfId="1459" xr:uid="{3D24B643-39DE-4BC8-8128-6548C046869A}"/>
    <cellStyle name="40% - uthevingsfarge 1 65" xfId="1460" xr:uid="{35C529E6-5E02-4BA2-BDD8-046D06429F5B}"/>
    <cellStyle name="40% - uthevingsfarge 1 65 2" xfId="1461" xr:uid="{CEED7FE1-1E25-420E-AF63-CFDEE33F9F35}"/>
    <cellStyle name="40% - uthevingsfarge 1 66" xfId="1462" xr:uid="{FE85831A-63D9-4EC8-8241-694282D324F9}"/>
    <cellStyle name="40% - uthevingsfarge 1 66 2" xfId="1463" xr:uid="{06E0B7AF-4E56-4B66-802C-C5461BED86AF}"/>
    <cellStyle name="40% - uthevingsfarge 1 67" xfId="1464" xr:uid="{3C63C731-DB65-48FA-BF60-AC3FCAAD0EC0}"/>
    <cellStyle name="40% - uthevingsfarge 1 67 2" xfId="1465" xr:uid="{9ECF7483-E96A-463B-B088-3A30E96AAE3F}"/>
    <cellStyle name="40% - uthevingsfarge 1 68" xfId="1466" xr:uid="{AE022AB4-0F69-44A6-BFFD-3ADB6EC775E8}"/>
    <cellStyle name="40% - uthevingsfarge 1 68 2" xfId="1467" xr:uid="{F26B8F09-A03F-4445-A276-B36B2A0E8AFC}"/>
    <cellStyle name="40% - uthevingsfarge 1 69" xfId="1468" xr:uid="{0EAD25E9-EBCF-4653-A32C-1EFF8AF3C622}"/>
    <cellStyle name="40% - uthevingsfarge 1 69 2" xfId="1469" xr:uid="{EA9EE5EA-80E0-460A-B815-400EFB62296F}"/>
    <cellStyle name="40% - uthevingsfarge 1 7" xfId="1470" xr:uid="{047112BC-1A22-45C5-A16C-BF5EE3CB3D7D}"/>
    <cellStyle name="40% - uthevingsfarge 1 7 2" xfId="1471" xr:uid="{66A4D0D7-2654-40B6-93D4-DA53BE8944E4}"/>
    <cellStyle name="40% - uthevingsfarge 1 7 2 2" xfId="5762" xr:uid="{DCD45481-A205-4E3D-866F-A252BFF9C07D}"/>
    <cellStyle name="40% - uthevingsfarge 1 7 2 2 2" xfId="8395" xr:uid="{D0FC6EA9-5223-46DF-B526-7CC4FCF3004C}"/>
    <cellStyle name="40% - uthevingsfarge 1 7 2 3" xfId="10328" xr:uid="{DD8DC8BB-23E6-4BEC-A3B8-E0FC11FA21DC}"/>
    <cellStyle name="40% - uthevingsfarge 1 7 3" xfId="5041" xr:uid="{47998B97-AD38-46AB-A72B-27C4586B2DF8}"/>
    <cellStyle name="40% - uthevingsfarge 1 7 3 2" xfId="7694" xr:uid="{84CAD004-F549-4DF3-A51A-4DE196C95A71}"/>
    <cellStyle name="40% - uthevingsfarge 1 7 4" xfId="9580" xr:uid="{3FC87485-D661-4EB5-AEE4-4AB4BF430097}"/>
    <cellStyle name="40% - uthevingsfarge 1 70" xfId="1472" xr:uid="{374CF452-D00C-4EF3-96E2-67A0ADC234AC}"/>
    <cellStyle name="40% - uthevingsfarge 1 70 2" xfId="1473" xr:uid="{CC6DA3ED-57E5-4E50-8064-991E56E3B629}"/>
    <cellStyle name="40% - uthevingsfarge 1 71" xfId="1474" xr:uid="{A7D595BE-7043-4F13-B1B2-C10A1C4B772B}"/>
    <cellStyle name="40% - uthevingsfarge 1 71 2" xfId="1475" xr:uid="{4600C743-5B27-4CF9-9E24-E4C9530EFE54}"/>
    <cellStyle name="40% - uthevingsfarge 1 72" xfId="1476" xr:uid="{F0BDF455-CA4A-4139-9F34-D46550B9847B}"/>
    <cellStyle name="40% - uthevingsfarge 1 72 2" xfId="1477" xr:uid="{71D92848-786F-4C15-B19E-BB01E8BC77DE}"/>
    <cellStyle name="40% - uthevingsfarge 1 73" xfId="1478" xr:uid="{79F9CFA0-9F00-4C62-804D-4A10BCA0CB72}"/>
    <cellStyle name="40% - uthevingsfarge 1 73 2" xfId="1479" xr:uid="{2DE007C2-740E-43CA-A460-E236A809C001}"/>
    <cellStyle name="40% - uthevingsfarge 1 74" xfId="1480" xr:uid="{C8AC6A23-134B-45DB-8A63-DBF8DD87419B}"/>
    <cellStyle name="40% - uthevingsfarge 1 74 2" xfId="1481" xr:uid="{C04661EC-E423-492F-A398-A0F0C1F4E9AB}"/>
    <cellStyle name="40% - uthevingsfarge 1 75" xfId="1482" xr:uid="{CEE973A9-3CF0-491A-8709-B9725F1FEB76}"/>
    <cellStyle name="40% - uthevingsfarge 1 75 2" xfId="1483" xr:uid="{4B148C5D-48CF-4BA5-BC7E-45C9870119E2}"/>
    <cellStyle name="40% - uthevingsfarge 1 76" xfId="1484" xr:uid="{C3DD615A-B560-4678-AC89-1413070847CA}"/>
    <cellStyle name="40% - uthevingsfarge 1 76 2" xfId="1485" xr:uid="{A0667751-5ECD-42A1-9CCF-70298C802072}"/>
    <cellStyle name="40% - uthevingsfarge 1 77" xfId="1486" xr:uid="{EB6C63B9-9659-4EE7-86B6-60EB9073FC80}"/>
    <cellStyle name="40% - uthevingsfarge 1 78" xfId="1487" xr:uid="{144D025B-088D-4584-A76C-B0F07DEE3772}"/>
    <cellStyle name="40% - uthevingsfarge 1 79" xfId="1488" xr:uid="{EA8B1D4C-4B54-4FCC-B36C-EF91C365DF8A}"/>
    <cellStyle name="40% - uthevingsfarge 1 8" xfId="1489" xr:uid="{1862AEC5-CA9D-441E-BD03-058B7F009FE5}"/>
    <cellStyle name="40% - uthevingsfarge 1 8 2" xfId="1490" xr:uid="{9632F0E7-A19D-4FFC-AB9C-D9E1E75B2CB8}"/>
    <cellStyle name="40% - uthevingsfarge 1 8 2 2" xfId="5763" xr:uid="{BF68AB99-89E9-404A-BCE1-045F69B4E645}"/>
    <cellStyle name="40% - uthevingsfarge 1 8 2 2 2" xfId="8396" xr:uid="{4149A8FB-C0EA-47D2-9787-8898E454788E}"/>
    <cellStyle name="40% - uthevingsfarge 1 8 2 3" xfId="10327" xr:uid="{EF7682A5-B281-4B93-A981-C79EEB90ACC6}"/>
    <cellStyle name="40% - uthevingsfarge 1 8 3" xfId="5042" xr:uid="{F44916EE-E98B-4B4C-9F64-058228EEB321}"/>
    <cellStyle name="40% - uthevingsfarge 1 8 3 2" xfId="7695" xr:uid="{3ABE920B-F3AB-4CF9-B67A-23DD166C84F8}"/>
    <cellStyle name="40% - uthevingsfarge 1 8 4" xfId="9579" xr:uid="{72FE6951-D320-46EA-88E5-55B04469E744}"/>
    <cellStyle name="40% - uthevingsfarge 1 80" xfId="1491" xr:uid="{2FFF496C-5712-41CE-A766-EA216A1FEEE6}"/>
    <cellStyle name="40% - uthevingsfarge 1 81" xfId="1492" xr:uid="{550C3AB5-6320-412B-B7E6-3442C87DF8D1}"/>
    <cellStyle name="40% - uthevingsfarge 1 82" xfId="1493" xr:uid="{97B27FF3-CD1D-4125-954F-8CE2CCE71F99}"/>
    <cellStyle name="40% - uthevingsfarge 1 83" xfId="1494" xr:uid="{383EBC5F-0A80-4C0E-A248-8CF4E94271DD}"/>
    <cellStyle name="40% - uthevingsfarge 1 84" xfId="1495" xr:uid="{E3F56FCB-464D-48AC-BD3F-484CB403133B}"/>
    <cellStyle name="40% - uthevingsfarge 1 85" xfId="1496" xr:uid="{5B099107-7584-4A09-A9D8-403EE89E39DB}"/>
    <cellStyle name="40% - uthevingsfarge 1 86" xfId="1497" xr:uid="{0F430C55-24AE-440B-9F2D-8D7CF32894CA}"/>
    <cellStyle name="40% - uthevingsfarge 1 87" xfId="1498" xr:uid="{A4EFCF89-F2C5-4C29-BF48-EAC7DF58D22A}"/>
    <cellStyle name="40% - uthevingsfarge 1 88" xfId="1499" xr:uid="{2BEBF09C-B608-4DA0-9428-42E580A0A247}"/>
    <cellStyle name="40% - uthevingsfarge 1 89" xfId="1500" xr:uid="{C91EF2BC-7D51-4E17-BFEE-7D54D8D3095A}"/>
    <cellStyle name="40% - uthevingsfarge 1 9" xfId="1501" xr:uid="{2F1CB238-BA50-4E61-BFCE-E2A096032F13}"/>
    <cellStyle name="40% - uthevingsfarge 1 9 2" xfId="1502" xr:uid="{810D2FA1-6FEF-48B1-9471-C18629F772EE}"/>
    <cellStyle name="40% - uthevingsfarge 1 9 2 2" xfId="5764" xr:uid="{D2D67AC7-3997-43B5-8B31-8194638D5F5A}"/>
    <cellStyle name="40% - uthevingsfarge 1 9 2 2 2" xfId="8397" xr:uid="{C344F081-133D-4C71-B58B-C7B4B95B7387}"/>
    <cellStyle name="40% - uthevingsfarge 1 9 2 3" xfId="10326" xr:uid="{E77096EC-60AB-4405-A54D-8F2C8E17F3FE}"/>
    <cellStyle name="40% - uthevingsfarge 1 9 3" xfId="5043" xr:uid="{5FF709FA-F746-44EC-AE7D-AFAD2A148EAF}"/>
    <cellStyle name="40% - uthevingsfarge 1 9 3 2" xfId="7696" xr:uid="{97A81EEC-2051-4768-8FCE-5A2989FC88CD}"/>
    <cellStyle name="40% - uthevingsfarge 1 9 4" xfId="9578" xr:uid="{D147C442-0ECA-4E70-B3A6-9F0F67DEACC1}"/>
    <cellStyle name="40% - uthevingsfarge 1 90" xfId="1503" xr:uid="{EA81CDFD-1B26-431F-B5FF-1AB2AB3D6C5A}"/>
    <cellStyle name="40% - uthevingsfarge 1 90 2" xfId="2970" xr:uid="{7169A1F3-7C85-4CA9-BDC1-573B0C4FC042}"/>
    <cellStyle name="40% - uthevingsfarge 1 90 2 2" xfId="3390" xr:uid="{B87CC7F1-88FD-47DB-A0B0-57B7B4EDCE70}"/>
    <cellStyle name="40% - uthevingsfarge 1 90 2 2 2" xfId="6970" xr:uid="{862B48A8-223D-4663-BBAB-B0E4BA70B9B7}"/>
    <cellStyle name="40% - uthevingsfarge 1 90 2 3" xfId="4223" xr:uid="{4567EEB8-A167-4BED-8ED1-09712000C154}"/>
    <cellStyle name="40% - uthevingsfarge 1 90 2 4" xfId="6538" xr:uid="{E57CCFD5-0625-4CA3-B43B-1E4986E1C70F}"/>
    <cellStyle name="40% - uthevingsfarge 1 90 2 5" xfId="8970" xr:uid="{D6E9FD45-C9D4-420D-A909-DDC7040363A1}"/>
    <cellStyle name="40% - uthevingsfarge 1 90 3" xfId="3389" xr:uid="{D944CC6B-6754-4295-B42E-DC6C6D7D9667}"/>
    <cellStyle name="40% - uthevingsfarge 1 90 3 2" xfId="6969" xr:uid="{A6007EB2-DAF6-4F35-B221-036042F6662B}"/>
    <cellStyle name="40% - uthevingsfarge 1 90 4" xfId="4227" xr:uid="{83C8D90C-41FC-4689-9D06-D9A651E40E5F}"/>
    <cellStyle name="40% - uthevingsfarge 1 90 5" xfId="6253" xr:uid="{FBD6974B-3F97-43E6-A7AE-C63696861902}"/>
    <cellStyle name="40% - uthevingsfarge 1 90 6" xfId="8969" xr:uid="{7C1E741B-E602-4391-9D5B-8F7E9FF01880}"/>
    <cellStyle name="40% - uthevingsfarge 1 91" xfId="1504" xr:uid="{6597D76A-CA28-4599-853A-21DCAA071AEE}"/>
    <cellStyle name="40% - uthevingsfarge 1 91 2" xfId="2971" xr:uid="{F70BFD19-A378-4569-BEBF-7725DF07C7F8}"/>
    <cellStyle name="40% - uthevingsfarge 1 91 2 2" xfId="3392" xr:uid="{43360715-7A48-4071-9F3F-86F991B78F02}"/>
    <cellStyle name="40% - uthevingsfarge 1 91 2 2 2" xfId="6972" xr:uid="{E353F5ED-22EC-4E80-B466-CF871BD3F289}"/>
    <cellStyle name="40% - uthevingsfarge 1 91 2 3" xfId="4139" xr:uid="{BA5CC69E-6847-4311-B220-E3A775502592}"/>
    <cellStyle name="40% - uthevingsfarge 1 91 2 4" xfId="6539" xr:uid="{37B06B87-D506-446B-BE15-8FADD57DD0F6}"/>
    <cellStyle name="40% - uthevingsfarge 1 91 2 5" xfId="8972" xr:uid="{5D999B0E-FA14-41C6-B454-47B759D54932}"/>
    <cellStyle name="40% - uthevingsfarge 1 91 3" xfId="3391" xr:uid="{CD68F530-C028-44AA-8D07-734D1F29E335}"/>
    <cellStyle name="40% - uthevingsfarge 1 91 3 2" xfId="6971" xr:uid="{CDC654EB-92A2-4C85-940B-5C77672A3E0E}"/>
    <cellStyle name="40% - uthevingsfarge 1 91 4" xfId="4141" xr:uid="{EAD518A4-9E42-40C9-B002-5E107D171ECF}"/>
    <cellStyle name="40% - uthevingsfarge 1 91 5" xfId="6254" xr:uid="{FDC4A629-C747-406A-B092-E76FB64CAB03}"/>
    <cellStyle name="40% - uthevingsfarge 1 91 6" xfId="8971" xr:uid="{E2B12CA1-90BE-4C11-B0BB-7BC3E4F53B5A}"/>
    <cellStyle name="40% - uthevingsfarge 1 92" xfId="1505" xr:uid="{779055FE-53A7-4E3C-AA96-CE83A490D9CD}"/>
    <cellStyle name="40% - uthevingsfarge 1 92 2" xfId="2972" xr:uid="{620E752B-783B-4324-870A-157F77EC3E12}"/>
    <cellStyle name="40% - uthevingsfarge 1 92 2 2" xfId="3394" xr:uid="{D955D66E-5C60-41A4-8EA8-ECE68A8A9988}"/>
    <cellStyle name="40% - uthevingsfarge 1 92 2 2 2" xfId="6974" xr:uid="{9BF5B9EF-536A-41E1-AA5F-76BE95B39D97}"/>
    <cellStyle name="40% - uthevingsfarge 1 92 2 3" xfId="3830" xr:uid="{2C2865A3-A85A-422A-AE1A-C4A21C0E8A89}"/>
    <cellStyle name="40% - uthevingsfarge 1 92 2 4" xfId="6540" xr:uid="{5CE4CCB6-60CF-4389-98EB-E1B34C7D6C1C}"/>
    <cellStyle name="40% - uthevingsfarge 1 92 2 5" xfId="8974" xr:uid="{22FE6333-E5FF-4B7C-B355-4BDA8A96C2C9}"/>
    <cellStyle name="40% - uthevingsfarge 1 92 3" xfId="3393" xr:uid="{23003FC1-2A6B-4437-B608-A7B3A04DD3EC}"/>
    <cellStyle name="40% - uthevingsfarge 1 92 3 2" xfId="6973" xr:uid="{71296F7C-9E7A-4538-A4A8-DB6B349A25AC}"/>
    <cellStyle name="40% - uthevingsfarge 1 92 4" xfId="3992" xr:uid="{267E3EDB-2852-49F0-9E65-F5804F614E7D}"/>
    <cellStyle name="40% - uthevingsfarge 1 92 5" xfId="6255" xr:uid="{26E9E99A-D638-4786-B6D3-06B9E6425B26}"/>
    <cellStyle name="40% - uthevingsfarge 1 92 6" xfId="8973" xr:uid="{BB92C0E1-39A8-49BB-917C-2DEB7813D3D7}"/>
    <cellStyle name="40% - uthevingsfarge 1 93" xfId="1506" xr:uid="{625DDA11-F7B3-4D91-B4D3-C31A7D170CF2}"/>
    <cellStyle name="40% - uthevingsfarge 1 93 2" xfId="2973" xr:uid="{7CC99300-2A4D-4771-95A6-E022E0A8BEE2}"/>
    <cellStyle name="40% - uthevingsfarge 1 93 2 2" xfId="3396" xr:uid="{C8D75C02-646D-43B6-95B6-7B8BF82A662F}"/>
    <cellStyle name="40% - uthevingsfarge 1 93 2 2 2" xfId="6976" xr:uid="{607B2468-1D37-4587-957C-7530F7D287A6}"/>
    <cellStyle name="40% - uthevingsfarge 1 93 2 3" xfId="4269" xr:uid="{71F23449-BCC5-4F6D-A8D9-ECE53A2FB3A5}"/>
    <cellStyle name="40% - uthevingsfarge 1 93 2 4" xfId="6541" xr:uid="{2AAA2558-C439-4A09-81BF-472A1B31DEC2}"/>
    <cellStyle name="40% - uthevingsfarge 1 93 2 5" xfId="8976" xr:uid="{799B64F0-1653-4A8B-A289-F7A7C180949D}"/>
    <cellStyle name="40% - uthevingsfarge 1 93 3" xfId="3395" xr:uid="{93CED3EE-B5F3-4B4E-BDF0-3C8E845A375A}"/>
    <cellStyle name="40% - uthevingsfarge 1 93 3 2" xfId="6975" xr:uid="{25B3138B-432A-4106-9A3C-4B8E7C72C519}"/>
    <cellStyle name="40% - uthevingsfarge 1 93 4" xfId="4224" xr:uid="{2A50385C-CD51-4B5C-9143-528465929B89}"/>
    <cellStyle name="40% - uthevingsfarge 1 93 5" xfId="6256" xr:uid="{6489C85C-736F-41F2-839A-0A127D2385A2}"/>
    <cellStyle name="40% - uthevingsfarge 1 93 6" xfId="8975" xr:uid="{DD338020-B440-4116-8DD3-AB87B476E7FA}"/>
    <cellStyle name="40% - uthevingsfarge 1 94" xfId="1507" xr:uid="{288D0CFA-CA24-4A3A-A6AE-E60B6EC5543E}"/>
    <cellStyle name="40% - uthevingsfarge 1 94 2" xfId="2974" xr:uid="{0377098A-3946-4B84-A567-292D38063195}"/>
    <cellStyle name="40% - uthevingsfarge 1 94 2 2" xfId="3398" xr:uid="{BC3C6186-6E4F-44C6-AD9D-8F43C4AADB60}"/>
    <cellStyle name="40% - uthevingsfarge 1 94 2 2 2" xfId="6978" xr:uid="{882FFA68-AC9E-48AC-9CB1-3CFD43315A89}"/>
    <cellStyle name="40% - uthevingsfarge 1 94 2 3" xfId="4270" xr:uid="{3771019F-3BF8-4C33-8C6A-B98A2E4F7246}"/>
    <cellStyle name="40% - uthevingsfarge 1 94 2 4" xfId="6542" xr:uid="{C2111B4A-2DBA-480B-8F39-21F7DDE3BEC3}"/>
    <cellStyle name="40% - uthevingsfarge 1 94 2 5" xfId="8978" xr:uid="{6A07BF3E-FE87-4E7C-8402-AFC8BDC43A26}"/>
    <cellStyle name="40% - uthevingsfarge 1 94 3" xfId="3397" xr:uid="{BFF6F600-446E-4A31-A085-C577B35AFF7F}"/>
    <cellStyle name="40% - uthevingsfarge 1 94 3 2" xfId="6977" xr:uid="{E13AE881-8F87-49CA-B04C-F909587C889B}"/>
    <cellStyle name="40% - uthevingsfarge 1 94 4" xfId="4225" xr:uid="{B3CFE1AA-EDAD-43DE-812E-3979B55285B8}"/>
    <cellStyle name="40% - uthevingsfarge 1 94 5" xfId="6257" xr:uid="{E8E4DD98-C69F-4CE6-A3FB-54294CB83744}"/>
    <cellStyle name="40% - uthevingsfarge 1 94 6" xfId="8977" xr:uid="{6C88254E-4EC6-4F66-B883-B38C98D259EB}"/>
    <cellStyle name="40% - uthevingsfarge 1 95" xfId="1508" xr:uid="{81A119F9-B763-4A38-9BF3-0AB7A5AFE397}"/>
    <cellStyle name="40% - uthevingsfarge 1 95 2" xfId="2975" xr:uid="{D178A5C6-32E3-4C72-8EED-C04DC5CE70AD}"/>
    <cellStyle name="40% - uthevingsfarge 1 95 2 2" xfId="3400" xr:uid="{47A5086B-29E6-4C7D-BA6B-C2A0A7BE9B55}"/>
    <cellStyle name="40% - uthevingsfarge 1 95 2 2 2" xfId="6980" xr:uid="{0011FFE7-0988-4C40-A346-18F08352C5D7}"/>
    <cellStyle name="40% - uthevingsfarge 1 95 2 3" xfId="4220" xr:uid="{921514D2-515A-4DBE-A3AB-6FDF93378831}"/>
    <cellStyle name="40% - uthevingsfarge 1 95 2 4" xfId="6543" xr:uid="{A6D92E07-53B7-4B37-8F82-8CE2D42840EB}"/>
    <cellStyle name="40% - uthevingsfarge 1 95 2 5" xfId="8980" xr:uid="{EE1CC10A-082C-4496-86A0-54C18D48AEE5}"/>
    <cellStyle name="40% - uthevingsfarge 1 95 3" xfId="3399" xr:uid="{067F58B5-7131-4773-8A79-35460196143F}"/>
    <cellStyle name="40% - uthevingsfarge 1 95 3 2" xfId="6979" xr:uid="{ACDD016E-F205-4A9B-BECD-22F7927F0C4A}"/>
    <cellStyle name="40% - uthevingsfarge 1 95 4" xfId="4140" xr:uid="{A11D43F6-95ED-4F39-8931-5B94E1CD2622}"/>
    <cellStyle name="40% - uthevingsfarge 1 95 5" xfId="6258" xr:uid="{41461713-7FFF-4FE9-B38C-A30A3110661B}"/>
    <cellStyle name="40% - uthevingsfarge 1 95 6" xfId="8979" xr:uid="{83D2C05B-D80A-44DB-91ED-0B5B4C043DBD}"/>
    <cellStyle name="40% - uthevingsfarge 1 96" xfId="1509" xr:uid="{9A9D93EF-F58F-4C76-A117-F1E196DB655E}"/>
    <cellStyle name="40% - uthevingsfarge 1 96 2" xfId="2976" xr:uid="{8EC55CC3-B509-40B9-A396-EFA37F2F55AE}"/>
    <cellStyle name="40% - uthevingsfarge 1 96 2 2" xfId="3402" xr:uid="{0884E739-E2A0-48DC-A803-D2CD61884072}"/>
    <cellStyle name="40% - uthevingsfarge 1 96 2 2 2" xfId="6982" xr:uid="{873776C5-28CF-4EBF-9F71-04DACA677D8D}"/>
    <cellStyle name="40% - uthevingsfarge 1 96 2 3" xfId="3752" xr:uid="{DFD9F872-A8CC-4EEB-93FC-784EB19A6AAE}"/>
    <cellStyle name="40% - uthevingsfarge 1 96 2 4" xfId="6544" xr:uid="{EE2AD1DF-3E3A-4CD0-AC2A-A978C4C8E837}"/>
    <cellStyle name="40% - uthevingsfarge 1 96 2 5" xfId="8982" xr:uid="{717D25E8-B644-4357-8DF8-0C34707B783F}"/>
    <cellStyle name="40% - uthevingsfarge 1 96 3" xfId="3401" xr:uid="{3C5CF94B-B7CF-40C3-975A-6F2A377CEBE5}"/>
    <cellStyle name="40% - uthevingsfarge 1 96 3 2" xfId="6981" xr:uid="{BA19BAC7-4963-493A-B666-C6997080E904}"/>
    <cellStyle name="40% - uthevingsfarge 1 96 4" xfId="3991" xr:uid="{D7EA0A4A-BA9F-4473-879D-81310B584F51}"/>
    <cellStyle name="40% - uthevingsfarge 1 96 5" xfId="6259" xr:uid="{74B166AD-010A-4FD7-AD34-206B70744F82}"/>
    <cellStyle name="40% - uthevingsfarge 1 96 6" xfId="8981" xr:uid="{71805B24-16B5-4F8F-9FFB-CF2BFE9B0B24}"/>
    <cellStyle name="40% - uthevingsfarge 1 97" xfId="1510" xr:uid="{DF171552-BC70-4B5F-AB0E-C34A2DE4E3CF}"/>
    <cellStyle name="40% - uthevingsfarge 1 97 2" xfId="2977" xr:uid="{BC7E6CB6-13A4-4CD4-A8EE-CAFB8C2B9856}"/>
    <cellStyle name="40% - uthevingsfarge 1 97 2 2" xfId="3404" xr:uid="{18A9C63E-A601-493F-8E12-09AC1A50C262}"/>
    <cellStyle name="40% - uthevingsfarge 1 97 2 2 2" xfId="6984" xr:uid="{21CCEE68-77DF-41FD-B0B1-F0C1B1E8385C}"/>
    <cellStyle name="40% - uthevingsfarge 1 97 2 3" xfId="4110" xr:uid="{ECD35969-40F6-41BA-B4A7-AA3F071FC804}"/>
    <cellStyle name="40% - uthevingsfarge 1 97 2 4" xfId="6545" xr:uid="{20B47000-BC99-4839-96B7-A261F62BE1D2}"/>
    <cellStyle name="40% - uthevingsfarge 1 97 2 5" xfId="8984" xr:uid="{9730BC49-A99B-427B-9546-0B68B6F436F3}"/>
    <cellStyle name="40% - uthevingsfarge 1 97 3" xfId="3403" xr:uid="{62759C38-6840-499A-ADDF-1B3992423E93}"/>
    <cellStyle name="40% - uthevingsfarge 1 97 3 2" xfId="6983" xr:uid="{2E1820D3-0ECD-4141-AFE4-2011A9C409B0}"/>
    <cellStyle name="40% - uthevingsfarge 1 97 4" xfId="3990" xr:uid="{BA1DCE1E-A88C-4750-8660-B99F83026C07}"/>
    <cellStyle name="40% - uthevingsfarge 1 97 5" xfId="6260" xr:uid="{C9512176-12DE-4B0E-AB28-36FDDF87CFBF}"/>
    <cellStyle name="40% - uthevingsfarge 1 97 6" xfId="8983" xr:uid="{F4C5C856-6B1D-404A-9BF2-1F514B4B6A2F}"/>
    <cellStyle name="40% - uthevingsfarge 1 98" xfId="1511" xr:uid="{0755F7B7-8DD3-4E60-A412-C3417DEE29CF}"/>
    <cellStyle name="40% - uthevingsfarge 1 98 2" xfId="2978" xr:uid="{42A0ED46-7005-471F-9D4C-24A0FAE8FAE1}"/>
    <cellStyle name="40% - uthevingsfarge 1 98 2 2" xfId="3406" xr:uid="{0EFF6BF5-6E51-48A9-BD0A-3023BFD26DCE}"/>
    <cellStyle name="40% - uthevingsfarge 1 98 2 2 2" xfId="6986" xr:uid="{8BC602FF-B5E2-4160-843D-C82A45C13FC9}"/>
    <cellStyle name="40% - uthevingsfarge 1 98 2 3" xfId="4166" xr:uid="{902CE7A6-B60F-4E09-8DD6-7BFD36E59AE0}"/>
    <cellStyle name="40% - uthevingsfarge 1 98 2 4" xfId="6546" xr:uid="{080FEB85-7FA8-45F6-8A3D-F8160F890D9F}"/>
    <cellStyle name="40% - uthevingsfarge 1 98 2 5" xfId="8986" xr:uid="{980B67CA-3B9B-42C3-AA7D-9B7F7D8D706F}"/>
    <cellStyle name="40% - uthevingsfarge 1 98 3" xfId="3405" xr:uid="{03E62F67-6398-4DD6-AAA8-83728FD227FA}"/>
    <cellStyle name="40% - uthevingsfarge 1 98 3 2" xfId="6985" xr:uid="{CB397824-8E9C-445F-8CCA-7438F2B75FB7}"/>
    <cellStyle name="40% - uthevingsfarge 1 98 4" xfId="3989" xr:uid="{4413BAE9-F430-44C5-906A-A59BC6D9A630}"/>
    <cellStyle name="40% - uthevingsfarge 1 98 5" xfId="6261" xr:uid="{EF95DD64-F2B4-4D64-AD1D-40AFE4DD2933}"/>
    <cellStyle name="40% - uthevingsfarge 1 98 6" xfId="8985" xr:uid="{6D566275-DED9-4890-8A6F-2FF34E1E3454}"/>
    <cellStyle name="40% - uthevingsfarge 1 99" xfId="1512" xr:uid="{7EED102A-A8FA-41EE-9353-610AE1D49C2E}"/>
    <cellStyle name="40% - uthevingsfarge 1 99 2" xfId="2979" xr:uid="{81696BE5-9394-4B8D-A50C-612A951C6A77}"/>
    <cellStyle name="40% - uthevingsfarge 1 99 2 2" xfId="3408" xr:uid="{CAA702B8-3530-49A6-9EEF-D7086287CEC5}"/>
    <cellStyle name="40% - uthevingsfarge 1 99 2 2 2" xfId="6988" xr:uid="{A290CB7F-A04C-431B-A891-A9B668CF088A}"/>
    <cellStyle name="40% - uthevingsfarge 1 99 2 3" xfId="4161" xr:uid="{655ADF36-6DAD-4DB3-991B-0409D4E3C9DB}"/>
    <cellStyle name="40% - uthevingsfarge 1 99 2 4" xfId="6547" xr:uid="{1C397E29-4883-44DA-9D72-38DEAA6C9AFB}"/>
    <cellStyle name="40% - uthevingsfarge 1 99 2 5" xfId="8988" xr:uid="{2923E013-755B-43AC-9026-2576538D28DA}"/>
    <cellStyle name="40% - uthevingsfarge 1 99 3" xfId="3407" xr:uid="{18962954-484E-4925-AC13-BAFB9E059D7E}"/>
    <cellStyle name="40% - uthevingsfarge 1 99 3 2" xfId="6987" xr:uid="{3008EF98-ACFD-408D-99CE-27FA0B218E62}"/>
    <cellStyle name="40% - uthevingsfarge 1 99 4" xfId="3988" xr:uid="{9FA1A827-1250-40B8-A756-FBB76CB7752D}"/>
    <cellStyle name="40% - uthevingsfarge 1 99 5" xfId="6262" xr:uid="{6F322267-C2B7-466B-BDC0-5FB7B7BC53AF}"/>
    <cellStyle name="40% - uthevingsfarge 1 99 6" xfId="8987" xr:uid="{5026E4BA-7E93-400F-ABCB-C1B797A75943}"/>
    <cellStyle name="40% - uthevingsfarge 2 10" xfId="1513" xr:uid="{2DE5EC32-A428-4F36-B6EE-B2668B7FF251}"/>
    <cellStyle name="40% - uthevingsfarge 2 10 2" xfId="1514" xr:uid="{098D10CF-9B32-49D7-96F8-7CC3E990CC04}"/>
    <cellStyle name="40% - uthevingsfarge 2 10 2 2" xfId="5765" xr:uid="{04B8B23A-7F7B-40B6-9F60-176144789562}"/>
    <cellStyle name="40% - uthevingsfarge 2 10 2 2 2" xfId="8398" xr:uid="{0ABAFC7A-5AC9-4817-B241-F0F889F8D97C}"/>
    <cellStyle name="40% - uthevingsfarge 2 10 2 3" xfId="10325" xr:uid="{6F0C4C92-AAE2-401D-AD46-EBEE4CC34367}"/>
    <cellStyle name="40% - uthevingsfarge 2 10 3" xfId="5044" xr:uid="{E890E5A9-DEB8-493C-91C4-A2B7C718C403}"/>
    <cellStyle name="40% - uthevingsfarge 2 10 3 2" xfId="7697" xr:uid="{9209B365-8A1C-42F2-BD0E-F1E15E8A0593}"/>
    <cellStyle name="40% - uthevingsfarge 2 10 4" xfId="9577" xr:uid="{9751845F-2CCD-4364-AA09-19DF7CD61CD5}"/>
    <cellStyle name="40% - uthevingsfarge 2 100" xfId="1515" xr:uid="{3BAAD02D-64CD-4E7A-BF89-D22EF951F032}"/>
    <cellStyle name="40% - uthevingsfarge 2 100 2" xfId="2980" xr:uid="{B87A8A6C-60AD-4197-A1CA-24E9AE5B3808}"/>
    <cellStyle name="40% - uthevingsfarge 2 100 2 2" xfId="3410" xr:uid="{5495E5FB-0EC4-4EFB-9791-7CA577C0F0C7}"/>
    <cellStyle name="40% - uthevingsfarge 2 100 2 2 2" xfId="6990" xr:uid="{773A4DB4-38C8-4221-9F03-50F70CBAEF95}"/>
    <cellStyle name="40% - uthevingsfarge 2 100 2 3" xfId="3753" xr:uid="{A82F2FA6-0187-413F-B7CB-BBA49DEFBD46}"/>
    <cellStyle name="40% - uthevingsfarge 2 100 2 4" xfId="6548" xr:uid="{6D3D91F7-03BB-4748-A130-F0BB5618C14C}"/>
    <cellStyle name="40% - uthevingsfarge 2 100 2 5" xfId="8990" xr:uid="{E4981DDD-9083-478F-A378-009CE68C0255}"/>
    <cellStyle name="40% - uthevingsfarge 2 100 3" xfId="3409" xr:uid="{29B9C41E-6056-41F7-AD23-CED514A8FAEA}"/>
    <cellStyle name="40% - uthevingsfarge 2 100 3 2" xfId="6989" xr:uid="{0DD9FB16-C22C-4B3A-8B8A-8C7D34C579C8}"/>
    <cellStyle name="40% - uthevingsfarge 2 100 4" xfId="3987" xr:uid="{6652BC5E-55E7-4DD9-9823-BF4EADFAC64B}"/>
    <cellStyle name="40% - uthevingsfarge 2 100 5" xfId="6263" xr:uid="{623F3D9F-2654-45DE-898B-4A192CC428E1}"/>
    <cellStyle name="40% - uthevingsfarge 2 100 6" xfId="8989" xr:uid="{BA9171D9-23F5-40E4-AAF0-1F87872B909D}"/>
    <cellStyle name="40% - uthevingsfarge 2 101" xfId="1516" xr:uid="{BBE82186-2610-421E-9F0C-00E3772834D1}"/>
    <cellStyle name="40% - uthevingsfarge 2 101 2" xfId="2981" xr:uid="{451A447A-CDBE-4184-877C-9C3380768CFA}"/>
    <cellStyle name="40% - uthevingsfarge 2 101 2 2" xfId="3412" xr:uid="{4101C162-2FAF-4776-A428-892EAEC90E9D}"/>
    <cellStyle name="40% - uthevingsfarge 2 101 2 2 2" xfId="6992" xr:uid="{4B71ED25-73ED-4DAC-A923-24AF8FB7FFBE}"/>
    <cellStyle name="40% - uthevingsfarge 2 101 2 3" xfId="3715" xr:uid="{F789DDD3-6717-4F9B-AB8D-EBE8BD1FAE10}"/>
    <cellStyle name="40% - uthevingsfarge 2 101 2 4" xfId="6549" xr:uid="{C17801A4-878C-43E5-9EBA-729BD03FF496}"/>
    <cellStyle name="40% - uthevingsfarge 2 101 2 5" xfId="8992" xr:uid="{8D7EE5D7-27DF-408C-BB6A-1B7E4A689DEA}"/>
    <cellStyle name="40% - uthevingsfarge 2 101 3" xfId="3411" xr:uid="{935FA8AB-1088-4B5B-942F-0EFA5C8A1ECD}"/>
    <cellStyle name="40% - uthevingsfarge 2 101 3 2" xfId="6991" xr:uid="{CC3B7C01-D740-4E52-AF00-F9E058E33D00}"/>
    <cellStyle name="40% - uthevingsfarge 2 101 4" xfId="3986" xr:uid="{1D1681C1-A199-44C5-B199-6EE557D517B4}"/>
    <cellStyle name="40% - uthevingsfarge 2 101 5" xfId="6264" xr:uid="{68AC0BF6-CBF4-4AD7-BB09-714E78124A36}"/>
    <cellStyle name="40% - uthevingsfarge 2 101 6" xfId="8991" xr:uid="{3830AD5F-6773-49D2-BA56-41543A1E6F2B}"/>
    <cellStyle name="40% - uthevingsfarge 2 102" xfId="1517" xr:uid="{C5DE40AE-8216-41B9-999C-67468ED59CD1}"/>
    <cellStyle name="40% - uthevingsfarge 2 102 2" xfId="2982" xr:uid="{8AAD12D5-E7BD-49F7-B79F-642F0B76E5C2}"/>
    <cellStyle name="40% - uthevingsfarge 2 102 2 2" xfId="3414" xr:uid="{C40FADD0-109F-4463-88B6-DBEAA81D31BD}"/>
    <cellStyle name="40% - uthevingsfarge 2 102 2 2 2" xfId="6994" xr:uid="{505A8033-71ED-46CD-B10E-22A1E0395BF5}"/>
    <cellStyle name="40% - uthevingsfarge 2 102 2 3" xfId="4165" xr:uid="{6F12F4AC-EC89-4695-914A-78C3C38447D2}"/>
    <cellStyle name="40% - uthevingsfarge 2 102 2 4" xfId="6550" xr:uid="{0D623A8F-5978-4FE2-8903-F6BA0815D0E9}"/>
    <cellStyle name="40% - uthevingsfarge 2 102 2 5" xfId="8994" xr:uid="{3B29FE65-7658-490F-9302-BAB4B20FC57D}"/>
    <cellStyle name="40% - uthevingsfarge 2 102 3" xfId="3413" xr:uid="{F715623D-87BF-47F5-82A9-37AFC112C98D}"/>
    <cellStyle name="40% - uthevingsfarge 2 102 3 2" xfId="6993" xr:uid="{CEA4BF8A-B45C-42CB-AAE9-234674A9606C}"/>
    <cellStyle name="40% - uthevingsfarge 2 102 4" xfId="3985" xr:uid="{53482427-18F6-4E31-BB8F-0562E07D43A5}"/>
    <cellStyle name="40% - uthevingsfarge 2 102 5" xfId="6265" xr:uid="{711096C2-9DDB-4275-B3F0-41C1898A7ACE}"/>
    <cellStyle name="40% - uthevingsfarge 2 102 6" xfId="8993" xr:uid="{86FEA15C-3FD9-424D-BDCE-83115C6B5139}"/>
    <cellStyle name="40% - uthevingsfarge 2 103" xfId="1518" xr:uid="{87C9FAFE-EE20-4308-8B27-6F31D488684E}"/>
    <cellStyle name="40% - uthevingsfarge 2 103 2" xfId="2983" xr:uid="{9521D93A-C7A5-4D20-BDF6-C20EFDA4B4BA}"/>
    <cellStyle name="40% - uthevingsfarge 2 103 2 2" xfId="3416" xr:uid="{EB651B3C-8206-4ADA-92DA-F015E2EA83D1}"/>
    <cellStyle name="40% - uthevingsfarge 2 103 2 2 2" xfId="6996" xr:uid="{0929A94D-24C8-42BC-AE2D-CA95339E3369}"/>
    <cellStyle name="40% - uthevingsfarge 2 103 2 3" xfId="4221" xr:uid="{34314C8E-3BEB-4FF8-B441-6ED2C84E43EB}"/>
    <cellStyle name="40% - uthevingsfarge 2 103 2 4" xfId="6551" xr:uid="{1EF036D3-B8A5-4094-B308-E97793C4A447}"/>
    <cellStyle name="40% - uthevingsfarge 2 103 2 5" xfId="8996" xr:uid="{93A61839-06E7-4A56-B2E6-5EDB7BBCFAD2}"/>
    <cellStyle name="40% - uthevingsfarge 2 103 3" xfId="3415" xr:uid="{29FE2206-4B0A-4BA0-AFD3-FC13D739D9D6}"/>
    <cellStyle name="40% - uthevingsfarge 2 103 3 2" xfId="6995" xr:uid="{401CB6DB-2620-42C4-B3F1-C5CDF60FC91D}"/>
    <cellStyle name="40% - uthevingsfarge 2 103 4" xfId="3984" xr:uid="{2EF34820-63DB-43C6-A45C-C2F08BE84D3E}"/>
    <cellStyle name="40% - uthevingsfarge 2 103 5" xfId="6266" xr:uid="{C16FE469-D2F7-4602-948E-73CA7F0D750B}"/>
    <cellStyle name="40% - uthevingsfarge 2 103 6" xfId="8995" xr:uid="{879F6EDB-905A-4D5B-8C81-9CC70C0799A5}"/>
    <cellStyle name="40% - uthevingsfarge 2 104" xfId="1519" xr:uid="{B7E2CA24-9008-45B5-9E4B-1EACFC8D34D0}"/>
    <cellStyle name="40% - uthevingsfarge 2 104 2" xfId="2984" xr:uid="{1304E90A-FB29-471A-A903-39D799637366}"/>
    <cellStyle name="40% - uthevingsfarge 2 104 2 2" xfId="3418" xr:uid="{4C4AA9FE-6D23-41EF-8A4A-6C2CD60425B4}"/>
    <cellStyle name="40% - uthevingsfarge 2 104 2 2 2" xfId="6998" xr:uid="{C96953DB-6C81-4F3D-8874-7C79D465CF0C}"/>
    <cellStyle name="40% - uthevingsfarge 2 104 2 3" xfId="4138" xr:uid="{256AEBAD-1A68-4012-8CFB-5CC265FB975B}"/>
    <cellStyle name="40% - uthevingsfarge 2 104 2 4" xfId="6552" xr:uid="{F8B7940E-DBE7-4C94-81D0-E2603D3221C6}"/>
    <cellStyle name="40% - uthevingsfarge 2 104 2 5" xfId="8998" xr:uid="{7CC0A59A-61F4-45F1-B80E-A49028829DF9}"/>
    <cellStyle name="40% - uthevingsfarge 2 104 3" xfId="3417" xr:uid="{215A4361-3813-4DC9-95E6-A53D5D12928A}"/>
    <cellStyle name="40% - uthevingsfarge 2 104 3 2" xfId="6997" xr:uid="{93B44F3A-AC28-4906-A9E5-467B32D4B243}"/>
    <cellStyle name="40% - uthevingsfarge 2 104 4" xfId="3983" xr:uid="{DE5BEBF4-E195-4548-8173-414AB988F87D}"/>
    <cellStyle name="40% - uthevingsfarge 2 104 5" xfId="6267" xr:uid="{B22771AF-C6A6-4A7F-92A4-5C3C5FC41641}"/>
    <cellStyle name="40% - uthevingsfarge 2 104 6" xfId="8997" xr:uid="{B8A66433-5C76-4EC5-A647-9D40ADD07F04}"/>
    <cellStyle name="40% - uthevingsfarge 2 105" xfId="1520" xr:uid="{5296EDD3-5E22-46A2-9513-33821E959E31}"/>
    <cellStyle name="40% - uthevingsfarge 2 105 2" xfId="2985" xr:uid="{B3C90A5B-B648-4F86-A082-17DA3640D435}"/>
    <cellStyle name="40% - uthevingsfarge 2 105 2 2" xfId="3420" xr:uid="{F5DEA330-F451-4BDA-8F79-553335BF3147}"/>
    <cellStyle name="40% - uthevingsfarge 2 105 2 2 2" xfId="7000" xr:uid="{BEAA9B4A-BAA4-4F74-8E3F-90F4F41F8D1D}"/>
    <cellStyle name="40% - uthevingsfarge 2 105 2 3" xfId="3829" xr:uid="{A2295A8A-78AA-4029-9F72-2DE207A8EC6D}"/>
    <cellStyle name="40% - uthevingsfarge 2 105 2 4" xfId="6553" xr:uid="{665BE407-B2B1-40DC-B67A-F238EFAD3BED}"/>
    <cellStyle name="40% - uthevingsfarge 2 105 2 5" xfId="9000" xr:uid="{FB2CDA82-DF53-4ADD-94C2-44B27365C55D}"/>
    <cellStyle name="40% - uthevingsfarge 2 105 3" xfId="3419" xr:uid="{B01D6C10-5865-446F-BAD3-77EA1CF59FCA}"/>
    <cellStyle name="40% - uthevingsfarge 2 105 3 2" xfId="6999" xr:uid="{AFDE3C9F-660C-4B1A-A0B3-A3214B8ACB92}"/>
    <cellStyle name="40% - uthevingsfarge 2 105 4" xfId="3982" xr:uid="{0C21227D-CEB2-442C-A844-A15F24D62314}"/>
    <cellStyle name="40% - uthevingsfarge 2 105 5" xfId="6268" xr:uid="{363C764B-4199-4CA2-9705-68DCD85A2F4C}"/>
    <cellStyle name="40% - uthevingsfarge 2 105 6" xfId="8999" xr:uid="{72582D27-8788-4881-B434-3CE3CB124FF2}"/>
    <cellStyle name="40% - uthevingsfarge 2 106" xfId="1521" xr:uid="{0FB9F99E-8924-4A4B-990E-2ADB7341FCD6}"/>
    <cellStyle name="40% - uthevingsfarge 2 106 2" xfId="2986" xr:uid="{D6E4BD95-3F14-45E7-9D2D-62EEDF678AB5}"/>
    <cellStyle name="40% - uthevingsfarge 2 106 2 2" xfId="3422" xr:uid="{9DB8AEEE-8972-4CCB-894C-1A69C470DD4A}"/>
    <cellStyle name="40% - uthevingsfarge 2 106 2 2 2" xfId="7002" xr:uid="{B599D151-1813-4D2E-903E-0BE7F7FDBB46}"/>
    <cellStyle name="40% - uthevingsfarge 2 106 2 3" xfId="4218" xr:uid="{F747FF52-5243-43EA-920B-2B87F7662436}"/>
    <cellStyle name="40% - uthevingsfarge 2 106 2 4" xfId="6554" xr:uid="{79D57E59-E811-41CF-9847-5F0CAE6E60CF}"/>
    <cellStyle name="40% - uthevingsfarge 2 106 2 5" xfId="9002" xr:uid="{C42DFDD3-BE9F-4A7E-B062-F8963002D5B9}"/>
    <cellStyle name="40% - uthevingsfarge 2 106 3" xfId="3421" xr:uid="{1C80125D-EC9A-4743-B377-5DEBD780BA81}"/>
    <cellStyle name="40% - uthevingsfarge 2 106 3 2" xfId="7001" xr:uid="{490D37F7-2A76-478E-9023-E74378CCFC3C}"/>
    <cellStyle name="40% - uthevingsfarge 2 106 4" xfId="3981" xr:uid="{FC314050-60F5-409D-BCD4-F44EDB2DCA1A}"/>
    <cellStyle name="40% - uthevingsfarge 2 106 5" xfId="6269" xr:uid="{5651167A-55F6-4DF5-980E-0F07CC1CD66F}"/>
    <cellStyle name="40% - uthevingsfarge 2 106 6" xfId="9001" xr:uid="{2B0EB289-2442-4574-BAEB-8AF6AA2B22B3}"/>
    <cellStyle name="40% - uthevingsfarge 2 107" xfId="1522" xr:uid="{A477E391-D7D6-4F95-A569-CCAB674785D2}"/>
    <cellStyle name="40% - uthevingsfarge 2 107 2" xfId="2987" xr:uid="{A2D4981C-76F4-4D13-949F-1BC03EEDC08F}"/>
    <cellStyle name="40% - uthevingsfarge 2 107 2 2" xfId="3424" xr:uid="{B56227F4-2BC6-41CD-8036-28797DCAB4E3}"/>
    <cellStyle name="40% - uthevingsfarge 2 107 2 2 2" xfId="7004" xr:uid="{872F1CFA-BF2B-49E7-8560-1DE69C0A1625}"/>
    <cellStyle name="40% - uthevingsfarge 2 107 2 3" xfId="4219" xr:uid="{2EB01D70-E7EB-4DB0-9A5A-EB87970507B9}"/>
    <cellStyle name="40% - uthevingsfarge 2 107 2 4" xfId="6555" xr:uid="{3DFB1D9E-F994-4E36-AF99-0EA302171DAF}"/>
    <cellStyle name="40% - uthevingsfarge 2 107 2 5" xfId="9004" xr:uid="{6B5211CF-C68A-491B-B804-DCFDF7A768CD}"/>
    <cellStyle name="40% - uthevingsfarge 2 107 3" xfId="3423" xr:uid="{91EFFCD3-75E6-4F49-97F4-443DC37D2863}"/>
    <cellStyle name="40% - uthevingsfarge 2 107 3 2" xfId="7003" xr:uid="{58451F9E-4162-4B1B-BFE3-C4E55A9B3077}"/>
    <cellStyle name="40% - uthevingsfarge 2 107 4" xfId="3980" xr:uid="{B899A2CC-E1B1-4974-B1C1-0843C445C6F1}"/>
    <cellStyle name="40% - uthevingsfarge 2 107 5" xfId="6270" xr:uid="{73C4012B-5C8A-4286-B17B-DBAC16BB3CFE}"/>
    <cellStyle name="40% - uthevingsfarge 2 107 6" xfId="9003" xr:uid="{E60093B3-2588-446A-9556-5A446D9E322A}"/>
    <cellStyle name="40% - uthevingsfarge 2 108" xfId="1523" xr:uid="{10D12A97-7315-498E-A79B-FA13502BD4C2}"/>
    <cellStyle name="40% - uthevingsfarge 2 108 2" xfId="2988" xr:uid="{501B05CE-E237-4A99-8500-A6E5B91D4704}"/>
    <cellStyle name="40% - uthevingsfarge 2 108 2 2" xfId="3426" xr:uid="{6078896E-D358-4510-B4F7-388E2D238841}"/>
    <cellStyle name="40% - uthevingsfarge 2 108 2 2 2" xfId="7006" xr:uid="{FEC0E0FC-3BFC-4131-A9DB-1E7624284959}"/>
    <cellStyle name="40% - uthevingsfarge 2 108 2 3" xfId="4137" xr:uid="{F0B9ADA2-AEEB-4DAF-A677-702B93F10153}"/>
    <cellStyle name="40% - uthevingsfarge 2 108 2 4" xfId="6556" xr:uid="{7E0073D0-287D-4016-BDE0-7AF874BF4C15}"/>
    <cellStyle name="40% - uthevingsfarge 2 108 2 5" xfId="9006" xr:uid="{D0942B42-C67B-4CED-8283-2B6FB9779A33}"/>
    <cellStyle name="40% - uthevingsfarge 2 108 3" xfId="3425" xr:uid="{8E504D20-68A6-40F3-B21B-E109C52F843D}"/>
    <cellStyle name="40% - uthevingsfarge 2 108 3 2" xfId="7005" xr:uid="{757F3526-52E3-4A8B-8457-591937415DA6}"/>
    <cellStyle name="40% - uthevingsfarge 2 108 4" xfId="3979" xr:uid="{8932B887-B37D-4B6B-B66A-D478328CA540}"/>
    <cellStyle name="40% - uthevingsfarge 2 108 5" xfId="6271" xr:uid="{8A268286-078C-40C2-BD61-452F459A2967}"/>
    <cellStyle name="40% - uthevingsfarge 2 108 6" xfId="9005" xr:uid="{25305B84-195C-4DE0-A9EE-599BD7BA868D}"/>
    <cellStyle name="40% - uthevingsfarge 2 109" xfId="1524" xr:uid="{F9C0FA72-5853-43B9-ABD8-7EF7D131B99F}"/>
    <cellStyle name="40% - uthevingsfarge 2 109 2" xfId="2989" xr:uid="{8F013AEA-C396-4DD8-B1DB-0C564E8ECF2A}"/>
    <cellStyle name="40% - uthevingsfarge 2 109 2 2" xfId="3428" xr:uid="{797CC943-0A1C-4FC3-B0A5-1E23D28DE8EA}"/>
    <cellStyle name="40% - uthevingsfarge 2 109 2 2 2" xfId="7008" xr:uid="{C0B1C7DD-C223-4C49-8882-561683C0DB57}"/>
    <cellStyle name="40% - uthevingsfarge 2 109 2 3" xfId="3828" xr:uid="{93A212D6-75F3-41D2-8AA9-421C8A6A4C1C}"/>
    <cellStyle name="40% - uthevingsfarge 2 109 2 4" xfId="6557" xr:uid="{8E68AB0F-9470-4416-8478-403088B72CC1}"/>
    <cellStyle name="40% - uthevingsfarge 2 109 2 5" xfId="9008" xr:uid="{8C5015A7-B60A-4372-B3B3-66E085B90731}"/>
    <cellStyle name="40% - uthevingsfarge 2 109 3" xfId="3427" xr:uid="{A25D8249-777B-4518-8E42-7FADA900DB85}"/>
    <cellStyle name="40% - uthevingsfarge 2 109 3 2" xfId="7007" xr:uid="{C2E51EEB-0D66-4DC1-BEED-87ACB9BB3617}"/>
    <cellStyle name="40% - uthevingsfarge 2 109 4" xfId="3978" xr:uid="{DB56A73A-8060-4793-94DD-35A916B1AB78}"/>
    <cellStyle name="40% - uthevingsfarge 2 109 5" xfId="6272" xr:uid="{6B16C1F6-8ED7-4805-BAE7-6520C6208785}"/>
    <cellStyle name="40% - uthevingsfarge 2 109 6" xfId="9007" xr:uid="{38114EAB-BBF6-4C9F-BB00-2984568D7AF6}"/>
    <cellStyle name="40% - uthevingsfarge 2 11" xfId="1525" xr:uid="{0321E086-1D95-4B92-8558-CAC9CFFF48BC}"/>
    <cellStyle name="40% - uthevingsfarge 2 11 2" xfId="1526" xr:uid="{50990186-44F1-4C30-B8B0-DCD7AE809FD0}"/>
    <cellStyle name="40% - uthevingsfarge 2 11 2 2" xfId="5766" xr:uid="{8A58FCA5-F788-4516-9E53-372A8AE2B58D}"/>
    <cellStyle name="40% - uthevingsfarge 2 11 2 2 2" xfId="8399" xr:uid="{6A91A6C8-ECE4-4F27-87AE-1FD77BBCB9D3}"/>
    <cellStyle name="40% - uthevingsfarge 2 11 2 3" xfId="10324" xr:uid="{14E10C04-2265-438F-A286-FC8CB3787FE9}"/>
    <cellStyle name="40% - uthevingsfarge 2 11 3" xfId="5045" xr:uid="{0EAEFB1D-E819-4B0F-BEB1-31011308DCC2}"/>
    <cellStyle name="40% - uthevingsfarge 2 11 3 2" xfId="7698" xr:uid="{E1F344E5-7710-436D-BE06-55E777D091FD}"/>
    <cellStyle name="40% - uthevingsfarge 2 11 4" xfId="9576" xr:uid="{6E753C4D-C994-418E-A4D3-16F5B9C1F705}"/>
    <cellStyle name="40% - uthevingsfarge 2 110" xfId="6696" xr:uid="{6CC1F946-2F64-431D-B27E-AD62397934F6}"/>
    <cellStyle name="40% - uthevingsfarge 2 111" xfId="8699" xr:uid="{F5B82C3B-E6C0-4150-A106-711D919D3550}"/>
    <cellStyle name="40% - uthevingsfarge 2 12" xfId="1527" xr:uid="{03370C5A-D68B-4E50-ADC5-38EB3938C778}"/>
    <cellStyle name="40% - uthevingsfarge 2 12 2" xfId="1528" xr:uid="{849340E0-AFB7-4925-A3DC-01ECE435213E}"/>
    <cellStyle name="40% - uthevingsfarge 2 12 2 2" xfId="5767" xr:uid="{07C81898-E8C1-48BB-A20B-BD3745DD1755}"/>
    <cellStyle name="40% - uthevingsfarge 2 12 2 2 2" xfId="8400" xr:uid="{DE96D692-01A8-48AD-A700-05518415F6C2}"/>
    <cellStyle name="40% - uthevingsfarge 2 12 2 3" xfId="10323" xr:uid="{198C3F59-D218-49F6-89ED-0BAF19A589B3}"/>
    <cellStyle name="40% - uthevingsfarge 2 12 3" xfId="5046" xr:uid="{80DEB552-CAA2-44A6-8435-B5187D68BF8B}"/>
    <cellStyle name="40% - uthevingsfarge 2 12 3 2" xfId="7699" xr:uid="{17DAB74E-9816-4D27-861D-CC5D64344DD8}"/>
    <cellStyle name="40% - uthevingsfarge 2 12 4" xfId="9575" xr:uid="{917EFE9C-B640-45A5-9F83-E990CA203747}"/>
    <cellStyle name="40% - uthevingsfarge 2 13" xfId="1529" xr:uid="{30F438B8-6381-4226-9733-7126B547E3D4}"/>
    <cellStyle name="40% - uthevingsfarge 2 13 2" xfId="1530" xr:uid="{09F2A433-40D6-4A67-80C5-0932E0AE6388}"/>
    <cellStyle name="40% - uthevingsfarge 2 13 2 2" xfId="5768" xr:uid="{0DBCD5A7-DE4B-4A17-8DE5-00FAFA88F4AB}"/>
    <cellStyle name="40% - uthevingsfarge 2 13 2 2 2" xfId="8401" xr:uid="{2DB88C09-7F1F-4F96-833F-B9541A6707E2}"/>
    <cellStyle name="40% - uthevingsfarge 2 13 2 3" xfId="10322" xr:uid="{7D1C86FE-D36D-4A3B-AD0D-FA0E57D95DCB}"/>
    <cellStyle name="40% - uthevingsfarge 2 13 3" xfId="5047" xr:uid="{CBD0918B-BFB6-462F-8D9A-3DC649468C74}"/>
    <cellStyle name="40% - uthevingsfarge 2 13 3 2" xfId="7700" xr:uid="{A835C2A7-25F6-4816-A04B-6960431D9BE5}"/>
    <cellStyle name="40% - uthevingsfarge 2 13 4" xfId="9574" xr:uid="{CFEB83F3-0F5E-4EA6-925A-A4A662A649C3}"/>
    <cellStyle name="40% - uthevingsfarge 2 14" xfId="1531" xr:uid="{3FF9BD74-4F8D-4694-A955-AB63858799BC}"/>
    <cellStyle name="40% - uthevingsfarge 2 14 2" xfId="1532" xr:uid="{507F8163-FB80-4DA9-A63E-A3E2610A6780}"/>
    <cellStyle name="40% - uthevingsfarge 2 14 2 2" xfId="5769" xr:uid="{B7D67DD4-E541-409C-A4E6-4DA10F1157A5}"/>
    <cellStyle name="40% - uthevingsfarge 2 14 2 2 2" xfId="8402" xr:uid="{EAC536CE-FE26-4A7B-BCD7-C935220A6F33}"/>
    <cellStyle name="40% - uthevingsfarge 2 14 2 3" xfId="10321" xr:uid="{F546E392-EB31-4E32-84DB-A80035BE4F04}"/>
    <cellStyle name="40% - uthevingsfarge 2 14 3" xfId="5048" xr:uid="{0C477084-F476-4E9B-9D1E-4CF3F5D81C34}"/>
    <cellStyle name="40% - uthevingsfarge 2 14 3 2" xfId="7701" xr:uid="{863FA32B-0E2A-4FC0-BD7A-903851ED54E0}"/>
    <cellStyle name="40% - uthevingsfarge 2 14 4" xfId="9573" xr:uid="{875D228A-DF01-4AB7-B0D0-EAF5503BA18B}"/>
    <cellStyle name="40% - uthevingsfarge 2 15" xfId="1533" xr:uid="{ACE2E240-2B97-493B-9062-8C9239BB3341}"/>
    <cellStyle name="40% - uthevingsfarge 2 15 2" xfId="1534" xr:uid="{8495A356-A081-412F-86FE-EE7583CE4AB1}"/>
    <cellStyle name="40% - uthevingsfarge 2 15 2 2" xfId="5770" xr:uid="{A54D3EBE-242F-45B2-9039-21A15529B86D}"/>
    <cellStyle name="40% - uthevingsfarge 2 15 2 2 2" xfId="8403" xr:uid="{A2FFE2E1-D4EB-4D6F-980C-7251C109C412}"/>
    <cellStyle name="40% - uthevingsfarge 2 15 2 3" xfId="10320" xr:uid="{CC976AEB-4C6A-4614-AAB4-6364EDBB564D}"/>
    <cellStyle name="40% - uthevingsfarge 2 15 3" xfId="5049" xr:uid="{29A2688E-D66D-4D92-BECE-EE1EED7E16E2}"/>
    <cellStyle name="40% - uthevingsfarge 2 15 3 2" xfId="7702" xr:uid="{8C914265-42C8-49A5-A9BE-F8329472F9D1}"/>
    <cellStyle name="40% - uthevingsfarge 2 15 4" xfId="9572" xr:uid="{EDCC5072-61D9-4C2D-ABC0-B9A95E7B0060}"/>
    <cellStyle name="40% - uthevingsfarge 2 16" xfId="1535" xr:uid="{20038488-BF2E-451A-B9AE-355E55ECBF8C}"/>
    <cellStyle name="40% - uthevingsfarge 2 16 2" xfId="1536" xr:uid="{91F45F24-B5B3-4C3A-89D0-D6D1F20E1FD7}"/>
    <cellStyle name="40% - uthevingsfarge 2 16 2 2" xfId="5771" xr:uid="{8C41050D-8616-4958-BCB8-768C04EAE12C}"/>
    <cellStyle name="40% - uthevingsfarge 2 16 2 2 2" xfId="8404" xr:uid="{65FEDC5D-AB48-45FC-BF2F-302BBE050714}"/>
    <cellStyle name="40% - uthevingsfarge 2 16 2 3" xfId="10319" xr:uid="{E3EA8D8D-D0FF-49A8-8F15-967F547CB2FA}"/>
    <cellStyle name="40% - uthevingsfarge 2 16 3" xfId="5050" xr:uid="{4C368C2E-F481-4CF1-A7E3-F406EFC57E15}"/>
    <cellStyle name="40% - uthevingsfarge 2 16 3 2" xfId="7703" xr:uid="{7CCAC51F-2606-4E38-B8BF-F703C4A808F4}"/>
    <cellStyle name="40% - uthevingsfarge 2 16 4" xfId="9571" xr:uid="{E339BC9E-A5DE-421D-9A5E-B2FE7C482C2B}"/>
    <cellStyle name="40% - uthevingsfarge 2 17" xfId="1537" xr:uid="{A69960A3-C99A-49A8-BB0B-71E69B1A1618}"/>
    <cellStyle name="40% - uthevingsfarge 2 17 2" xfId="1538" xr:uid="{E6472A07-9772-4693-BBAE-32DEEFB7EA55}"/>
    <cellStyle name="40% - uthevingsfarge 2 17 2 2" xfId="5772" xr:uid="{185C3530-8DED-44BF-A9F9-794A629CC4D9}"/>
    <cellStyle name="40% - uthevingsfarge 2 17 2 2 2" xfId="8405" xr:uid="{2A08F729-7CAB-4E18-A7B6-4C02A0D57410}"/>
    <cellStyle name="40% - uthevingsfarge 2 17 2 3" xfId="10318" xr:uid="{6732A2EE-DAD6-4E1F-8AB5-9866F8AC6D42}"/>
    <cellStyle name="40% - uthevingsfarge 2 17 3" xfId="5051" xr:uid="{FEBC2F2E-CED1-49C0-8A18-B9409966A8C5}"/>
    <cellStyle name="40% - uthevingsfarge 2 17 3 2" xfId="7704" xr:uid="{293325C5-7608-4357-BC8B-AE6EFAEAF0AC}"/>
    <cellStyle name="40% - uthevingsfarge 2 17 4" xfId="9570" xr:uid="{9702EDB0-CBEE-459A-9888-55070CB11FF6}"/>
    <cellStyle name="40% - uthevingsfarge 2 18" xfId="1539" xr:uid="{48D5A5D9-649A-4CFE-B54F-656DA37EAEC2}"/>
    <cellStyle name="40% - uthevingsfarge 2 18 2" xfId="1540" xr:uid="{987267FB-2610-463D-829E-430C75557958}"/>
    <cellStyle name="40% - uthevingsfarge 2 18 2 2" xfId="5773" xr:uid="{02E79F85-E59C-4944-A22B-3ABE70E3CB50}"/>
    <cellStyle name="40% - uthevingsfarge 2 18 2 2 2" xfId="8406" xr:uid="{64380D96-3BC6-4147-847F-EAD7DBA4A89A}"/>
    <cellStyle name="40% - uthevingsfarge 2 18 2 3" xfId="10317" xr:uid="{AACC92B4-4995-45AD-9F7A-F7DCF8F5234E}"/>
    <cellStyle name="40% - uthevingsfarge 2 18 3" xfId="5052" xr:uid="{B1E1131D-9AA6-4C13-B97C-C3CBDB19D466}"/>
    <cellStyle name="40% - uthevingsfarge 2 18 3 2" xfId="7705" xr:uid="{0E04AAC2-35E5-4D89-ABE8-6C8A54A4F221}"/>
    <cellStyle name="40% - uthevingsfarge 2 18 4" xfId="9569" xr:uid="{2FB802AD-0B69-4D81-A8EE-13C990F0501A}"/>
    <cellStyle name="40% - uthevingsfarge 2 19" xfId="1541" xr:uid="{AED040D5-9542-4183-9AF4-014F3D537746}"/>
    <cellStyle name="40% - uthevingsfarge 2 19 2" xfId="1542" xr:uid="{C20F9B8D-121E-424E-A99D-D83D8C5D3A09}"/>
    <cellStyle name="40% - uthevingsfarge 2 19 2 2" xfId="5774" xr:uid="{CFBB1610-3717-4251-8562-42C8FEC86CF6}"/>
    <cellStyle name="40% - uthevingsfarge 2 19 2 2 2" xfId="8407" xr:uid="{A2D7E2B6-D0D7-4184-801D-238D166EA049}"/>
    <cellStyle name="40% - uthevingsfarge 2 19 2 3" xfId="10316" xr:uid="{27078D72-3A32-459B-927C-55562463A122}"/>
    <cellStyle name="40% - uthevingsfarge 2 19 3" xfId="5053" xr:uid="{C993D3B6-2859-42A6-BCDA-6F48FBA5727C}"/>
    <cellStyle name="40% - uthevingsfarge 2 19 3 2" xfId="7706" xr:uid="{AFB6ECAC-013F-42EB-B551-A895E2BCA488}"/>
    <cellStyle name="40% - uthevingsfarge 2 19 4" xfId="9568" xr:uid="{153D5ACA-3042-43A3-8494-C7CE4421167E}"/>
    <cellStyle name="40% - uthevingsfarge 2 2" xfId="185" xr:uid="{9ABEA0CF-8B23-48E8-B968-BC4240C83187}"/>
    <cellStyle name="40% - uthevingsfarge 2 2 2" xfId="1543" xr:uid="{22A83536-EC95-4088-8661-C4BDC672A717}"/>
    <cellStyle name="40% - uthevingsfarge 2 2 2 2" xfId="5775" xr:uid="{18013466-F2EC-403E-9252-0F4E2FC965BE}"/>
    <cellStyle name="40% - uthevingsfarge 2 2 2 2 2" xfId="8408" xr:uid="{76296E63-433D-414B-9088-A1BD7D05C458}"/>
    <cellStyle name="40% - uthevingsfarge 2 2 2 3" xfId="10315" xr:uid="{2C98A747-A62F-4D13-8F37-B6D5D9E11DE8}"/>
    <cellStyle name="40% - uthevingsfarge 2 2 3" xfId="5054" xr:uid="{B2860706-3E24-4938-9AE3-E73882D2D893}"/>
    <cellStyle name="40% - uthevingsfarge 2 2 3 2" xfId="7707" xr:uid="{A8DB4476-AE35-4B2C-B83F-66A74C9E005B}"/>
    <cellStyle name="40% - uthevingsfarge 2 2 4" xfId="9567" xr:uid="{69E57B8A-CE35-4BA8-95EF-DD7D66A29ED9}"/>
    <cellStyle name="40% - uthevingsfarge 2 20" xfId="1544" xr:uid="{DB969965-C8B7-4799-AA9C-71B3916EA775}"/>
    <cellStyle name="40% - uthevingsfarge 2 20 2" xfId="1545" xr:uid="{4580EBF3-344D-4A56-9625-F34FD3EF8AAB}"/>
    <cellStyle name="40% - uthevingsfarge 2 20 2 2" xfId="5776" xr:uid="{C80A909B-9F56-479D-9D08-8F9D4EB8B171}"/>
    <cellStyle name="40% - uthevingsfarge 2 20 2 2 2" xfId="8409" xr:uid="{50EFB60D-FEE8-45C6-854D-75BAF0496110}"/>
    <cellStyle name="40% - uthevingsfarge 2 20 2 3" xfId="10314" xr:uid="{366AFC66-7606-4FBA-ACAC-E7AED5D5C198}"/>
    <cellStyle name="40% - uthevingsfarge 2 20 3" xfId="5055" xr:uid="{1168C221-A65A-4A28-9B71-716DA095A7CB}"/>
    <cellStyle name="40% - uthevingsfarge 2 20 3 2" xfId="7708" xr:uid="{2369AACD-75F1-4598-BE70-CF3533AD44B0}"/>
    <cellStyle name="40% - uthevingsfarge 2 20 4" xfId="9566" xr:uid="{FFE20788-6D1E-41FB-B379-C6D659E3D0A2}"/>
    <cellStyle name="40% - uthevingsfarge 2 21" xfId="1546" xr:uid="{1B6E05D5-E54F-4B51-886F-BF85430EB061}"/>
    <cellStyle name="40% - uthevingsfarge 2 21 2" xfId="1547" xr:uid="{32B62369-E595-47AE-9458-476B5EDD327A}"/>
    <cellStyle name="40% - uthevingsfarge 2 21 2 2" xfId="5777" xr:uid="{C8DEC569-532E-48A5-A67F-FC5B45C16852}"/>
    <cellStyle name="40% - uthevingsfarge 2 21 2 2 2" xfId="8410" xr:uid="{07886D53-9261-45D3-BAA4-74C9ABE5F632}"/>
    <cellStyle name="40% - uthevingsfarge 2 21 2 3" xfId="10313" xr:uid="{7DC85ADA-C4B0-4DF9-ABDF-C7E59849C7D4}"/>
    <cellStyle name="40% - uthevingsfarge 2 21 3" xfId="5056" xr:uid="{073861B9-63FF-4975-A74B-3D7AB96793CA}"/>
    <cellStyle name="40% - uthevingsfarge 2 21 3 2" xfId="7709" xr:uid="{F0C145E2-42E0-41D7-8A53-0AE9BB9B9457}"/>
    <cellStyle name="40% - uthevingsfarge 2 21 4" xfId="9565" xr:uid="{99BD6F31-88DD-4E61-9EF5-4912B8F9FBF0}"/>
    <cellStyle name="40% - uthevingsfarge 2 22" xfId="1548" xr:uid="{EA577743-9566-46B1-84E9-56320D9FA63A}"/>
    <cellStyle name="40% - uthevingsfarge 2 22 2" xfId="1549" xr:uid="{99D73FE0-087F-4972-9B0A-C409E74C8204}"/>
    <cellStyle name="40% - uthevingsfarge 2 22 2 2" xfId="5778" xr:uid="{287A7747-AED0-4ABD-B451-3E1AAC44844C}"/>
    <cellStyle name="40% - uthevingsfarge 2 22 2 2 2" xfId="8411" xr:uid="{C4A02FAB-A681-477B-B549-8B804743B491}"/>
    <cellStyle name="40% - uthevingsfarge 2 22 2 3" xfId="10312" xr:uid="{92873ED2-A824-475A-83A4-9653F4527144}"/>
    <cellStyle name="40% - uthevingsfarge 2 22 3" xfId="5057" xr:uid="{25C5E0D0-7A81-446D-B10B-266D2D2186A6}"/>
    <cellStyle name="40% - uthevingsfarge 2 22 3 2" xfId="7710" xr:uid="{E085CBB9-CABC-4876-8FD2-7012CAA320AA}"/>
    <cellStyle name="40% - uthevingsfarge 2 22 4" xfId="9564" xr:uid="{D5CB05D4-11C9-412F-8C7B-6BDF0DFD82EA}"/>
    <cellStyle name="40% - uthevingsfarge 2 23" xfId="1550" xr:uid="{36EFA6C8-A910-457F-B4DD-4B29C46ED659}"/>
    <cellStyle name="40% - uthevingsfarge 2 23 2" xfId="1551" xr:uid="{D8B159BE-1B73-4465-8264-D31358CF53EA}"/>
    <cellStyle name="40% - uthevingsfarge 2 23 2 2" xfId="5779" xr:uid="{1218D082-934B-42BD-825A-D72283CD0584}"/>
    <cellStyle name="40% - uthevingsfarge 2 23 2 2 2" xfId="8412" xr:uid="{464476BA-CE83-4443-B058-28A2B3CE87C2}"/>
    <cellStyle name="40% - uthevingsfarge 2 23 2 3" xfId="10311" xr:uid="{A992177A-90FC-4E66-836F-6C62D9A2131A}"/>
    <cellStyle name="40% - uthevingsfarge 2 23 3" xfId="5058" xr:uid="{3F547B2F-8568-46B7-8974-B7EF5D36151D}"/>
    <cellStyle name="40% - uthevingsfarge 2 23 3 2" xfId="7711" xr:uid="{314298EB-8EA1-4EEE-ACB0-63B629D791A4}"/>
    <cellStyle name="40% - uthevingsfarge 2 23 4" xfId="9563" xr:uid="{37002514-CEFE-4280-9365-D6D7E352BB46}"/>
    <cellStyle name="40% - uthevingsfarge 2 24" xfId="1552" xr:uid="{A7F0DCFA-A14E-4BED-BEF4-6F141C1907E1}"/>
    <cellStyle name="40% - uthevingsfarge 2 24 2" xfId="1553" xr:uid="{17F460EE-0E6A-4B77-B57A-78E2211BBE0B}"/>
    <cellStyle name="40% - uthevingsfarge 2 24 2 2" xfId="5780" xr:uid="{6F893FDB-1E4F-46C6-9B9F-744970005E42}"/>
    <cellStyle name="40% - uthevingsfarge 2 24 2 2 2" xfId="8413" xr:uid="{EC5CD34C-DDA2-46D4-AA8B-CA5A0184D7DE}"/>
    <cellStyle name="40% - uthevingsfarge 2 24 2 3" xfId="10310" xr:uid="{F3F6910E-1F9D-4D99-9866-9EE5EDED42B7}"/>
    <cellStyle name="40% - uthevingsfarge 2 24 3" xfId="5059" xr:uid="{F8E0E233-FEAA-43EB-85D7-FD533C486FEA}"/>
    <cellStyle name="40% - uthevingsfarge 2 24 3 2" xfId="7712" xr:uid="{CCA0FDBA-9922-44EF-8A5F-7DA410C44078}"/>
    <cellStyle name="40% - uthevingsfarge 2 24 4" xfId="9562" xr:uid="{7B303ED4-0147-4EDB-A6B0-424253882D7A}"/>
    <cellStyle name="40% - uthevingsfarge 2 25" xfId="1554" xr:uid="{090661C9-050C-4C85-838D-6D005393ED4C}"/>
    <cellStyle name="40% - uthevingsfarge 2 25 2" xfId="1555" xr:uid="{8F2B5E8F-A727-486C-A6AA-A925FC5A1FE4}"/>
    <cellStyle name="40% - uthevingsfarge 2 25 2 2" xfId="5781" xr:uid="{30B15DE9-973B-4F55-9CB4-3F8BF25DA725}"/>
    <cellStyle name="40% - uthevingsfarge 2 25 2 2 2" xfId="8414" xr:uid="{CD682805-7F0D-45CC-A0F8-515E09ADD4FB}"/>
    <cellStyle name="40% - uthevingsfarge 2 25 2 3" xfId="10309" xr:uid="{3A9A6169-A49B-40C4-9132-8F2FF15B5FA1}"/>
    <cellStyle name="40% - uthevingsfarge 2 25 3" xfId="5060" xr:uid="{5B3F6F76-6A4F-4A8A-9C40-52C42936B091}"/>
    <cellStyle name="40% - uthevingsfarge 2 25 3 2" xfId="7713" xr:uid="{7716C69A-0DAD-4895-8E32-744B8CE60F35}"/>
    <cellStyle name="40% - uthevingsfarge 2 25 4" xfId="9561" xr:uid="{34974651-BD6F-4D6D-847C-D9B1A80649F4}"/>
    <cellStyle name="40% - uthevingsfarge 2 26" xfId="1556" xr:uid="{7E7E17A9-46DE-4FF1-8019-BF576D2455BE}"/>
    <cellStyle name="40% - uthevingsfarge 2 26 2" xfId="1557" xr:uid="{90541EA2-D57E-40A3-83DC-42A61436F2CD}"/>
    <cellStyle name="40% - uthevingsfarge 2 26 2 2" xfId="5782" xr:uid="{3F95CD44-0BE3-4C31-9F6F-6D126836D064}"/>
    <cellStyle name="40% - uthevingsfarge 2 26 2 2 2" xfId="8415" xr:uid="{711B532E-15B2-45B4-93C2-8CAE5519661A}"/>
    <cellStyle name="40% - uthevingsfarge 2 26 2 3" xfId="10308" xr:uid="{22796BDD-606C-4C6E-8FC8-975B2084D5F5}"/>
    <cellStyle name="40% - uthevingsfarge 2 26 3" xfId="5061" xr:uid="{4EC8940B-9C3A-4B5B-A191-7DE40E107B6C}"/>
    <cellStyle name="40% - uthevingsfarge 2 26 3 2" xfId="7714" xr:uid="{4C61531F-B362-428F-A077-83E71D92ABC2}"/>
    <cellStyle name="40% - uthevingsfarge 2 26 4" xfId="9560" xr:uid="{E0BB0178-5B81-4667-A8A5-C8FDC66726A3}"/>
    <cellStyle name="40% - uthevingsfarge 2 27" xfId="1558" xr:uid="{72DAFA0F-2CE0-4249-A582-339124D5E975}"/>
    <cellStyle name="40% - uthevingsfarge 2 27 2" xfId="1559" xr:uid="{7A2A5A1C-0E41-446B-87B5-2D43D615F75D}"/>
    <cellStyle name="40% - uthevingsfarge 2 27 2 2" xfId="5783" xr:uid="{F6D03D05-EDD2-4D2B-A165-A3A89D37EC02}"/>
    <cellStyle name="40% - uthevingsfarge 2 27 2 2 2" xfId="8416" xr:uid="{6D122EB1-989A-4CA6-BE23-00129554E0B9}"/>
    <cellStyle name="40% - uthevingsfarge 2 27 2 3" xfId="10307" xr:uid="{FD47CE0A-D58B-440D-ABDB-8DAA1E98AA3E}"/>
    <cellStyle name="40% - uthevingsfarge 2 27 3" xfId="5062" xr:uid="{6B898229-65A2-4EE7-8334-FD51CFF5F905}"/>
    <cellStyle name="40% - uthevingsfarge 2 27 3 2" xfId="7715" xr:uid="{4735B449-5149-4BB8-96BA-6D280B3ECD7F}"/>
    <cellStyle name="40% - uthevingsfarge 2 27 4" xfId="9559" xr:uid="{0ECA64DB-8C91-4F69-A429-D08A1C74B5CC}"/>
    <cellStyle name="40% - uthevingsfarge 2 28" xfId="1560" xr:uid="{52365B7F-361B-4258-952A-F46104CDEA21}"/>
    <cellStyle name="40% - uthevingsfarge 2 28 2" xfId="1561" xr:uid="{ED35F272-3C9F-4CD8-ADAC-21F34B7CF447}"/>
    <cellStyle name="40% - uthevingsfarge 2 28 2 2" xfId="5784" xr:uid="{B97A0483-8119-4B5F-87BE-EB60F1B38A43}"/>
    <cellStyle name="40% - uthevingsfarge 2 28 2 2 2" xfId="8417" xr:uid="{F2E9F290-155F-4B4D-916B-8BE67111B93F}"/>
    <cellStyle name="40% - uthevingsfarge 2 28 2 3" xfId="10306" xr:uid="{21B56E86-BD7B-43CD-B005-D43E3AAD586D}"/>
    <cellStyle name="40% - uthevingsfarge 2 28 3" xfId="5063" xr:uid="{E15CE6B5-D13C-4CC4-9ED1-879E9DDFBFC8}"/>
    <cellStyle name="40% - uthevingsfarge 2 28 3 2" xfId="7716" xr:uid="{1D78CB15-D44D-4A40-9B97-CD96FF5F233C}"/>
    <cellStyle name="40% - uthevingsfarge 2 28 4" xfId="9558" xr:uid="{9D9603CF-46C9-4542-966E-834C79205F01}"/>
    <cellStyle name="40% - uthevingsfarge 2 29" xfId="1562" xr:uid="{7F05E3D1-9071-471F-B20F-6D141654A70C}"/>
    <cellStyle name="40% - uthevingsfarge 2 29 2" xfId="1563" xr:uid="{7A4462AB-1815-4162-81BB-D36D13F3A42C}"/>
    <cellStyle name="40% - uthevingsfarge 2 29 2 2" xfId="5785" xr:uid="{A05A52B3-D2BE-41C5-8448-5356A5D3E23E}"/>
    <cellStyle name="40% - uthevingsfarge 2 29 2 2 2" xfId="8418" xr:uid="{93CD9F72-4546-47BE-9367-CA723F1D15BF}"/>
    <cellStyle name="40% - uthevingsfarge 2 29 2 3" xfId="10305" xr:uid="{C6F6FB7A-37B1-4316-A562-0D2E92502F87}"/>
    <cellStyle name="40% - uthevingsfarge 2 29 3" xfId="5064" xr:uid="{1C5A2BE6-5E44-423F-9F89-AE9697621CF7}"/>
    <cellStyle name="40% - uthevingsfarge 2 29 3 2" xfId="7717" xr:uid="{CC8ED71F-0C3F-450C-B31C-51C917CE657E}"/>
    <cellStyle name="40% - uthevingsfarge 2 29 4" xfId="9309" xr:uid="{A8C5B8E4-693B-4F70-9462-847D9B42F7B5}"/>
    <cellStyle name="40% - uthevingsfarge 2 3" xfId="1564" xr:uid="{2C91A7AB-3C12-4790-B004-E683C25AE977}"/>
    <cellStyle name="40% - uthevingsfarge 2 3 2" xfId="1565" xr:uid="{03472615-5B23-46D1-A3FB-3E37490134A1}"/>
    <cellStyle name="40% - uthevingsfarge 2 3 2 2" xfId="5786" xr:uid="{D206984C-337D-4BCF-8187-17C585470402}"/>
    <cellStyle name="40% - uthevingsfarge 2 3 2 2 2" xfId="8419" xr:uid="{70BAF9AC-1C16-4B09-9659-5247D7056584}"/>
    <cellStyle name="40% - uthevingsfarge 2 3 2 3" xfId="10304" xr:uid="{FB15B669-8B72-4F74-B765-7505827AE120}"/>
    <cellStyle name="40% - uthevingsfarge 2 3 3" xfId="5065" xr:uid="{29515126-0B87-4E71-9B50-D6A13B6578E8}"/>
    <cellStyle name="40% - uthevingsfarge 2 3 3 2" xfId="7718" xr:uid="{A1FC2E70-5B28-44B9-9CC2-A0AEE7803A28}"/>
    <cellStyle name="40% - uthevingsfarge 2 3 4" xfId="9557" xr:uid="{78AB809D-0D30-4785-82C3-8FF5EB39E2E9}"/>
    <cellStyle name="40% - uthevingsfarge 2 30" xfId="1566" xr:uid="{CBDC3DF5-9FFD-4A57-A75D-5CC0C033AD69}"/>
    <cellStyle name="40% - uthevingsfarge 2 30 2" xfId="1567" xr:uid="{6F737562-CEE8-4EA3-A285-B06E557327C2}"/>
    <cellStyle name="40% - uthevingsfarge 2 30 2 2" xfId="5787" xr:uid="{EB991961-04C5-4C06-88DA-B31718E8ECDD}"/>
    <cellStyle name="40% - uthevingsfarge 2 30 2 2 2" xfId="8420" xr:uid="{15AAA21D-81C2-4424-9900-67078E0FC97C}"/>
    <cellStyle name="40% - uthevingsfarge 2 30 2 3" xfId="10303" xr:uid="{52A21C85-4201-4485-9DEC-62078E992CCC}"/>
    <cellStyle name="40% - uthevingsfarge 2 30 3" xfId="5066" xr:uid="{9A95827A-9C74-4A7C-9625-CD0A35596EAE}"/>
    <cellStyle name="40% - uthevingsfarge 2 30 3 2" xfId="7719" xr:uid="{E7818DC9-D26C-42BB-8A61-180D6D8D0B5F}"/>
    <cellStyle name="40% - uthevingsfarge 2 30 4" xfId="9556" xr:uid="{6938D31E-192A-4DC3-9D25-8F78F42117A0}"/>
    <cellStyle name="40% - uthevingsfarge 2 31" xfId="1568" xr:uid="{6E200783-BE79-4180-B872-2225A6986ED5}"/>
    <cellStyle name="40% - uthevingsfarge 2 31 2" xfId="1569" xr:uid="{71C2D7CF-62A1-404D-A633-8298C34C839E}"/>
    <cellStyle name="40% - uthevingsfarge 2 31 2 2" xfId="5788" xr:uid="{5943E7DD-B3D5-4689-ADA0-DDC0ECF1C68E}"/>
    <cellStyle name="40% - uthevingsfarge 2 31 2 2 2" xfId="8421" xr:uid="{1F7BF87C-C43A-492E-A416-BE17605E691B}"/>
    <cellStyle name="40% - uthevingsfarge 2 31 2 3" xfId="10302" xr:uid="{A3384BA0-B3A7-4EEA-A8F8-A656B5F84D7A}"/>
    <cellStyle name="40% - uthevingsfarge 2 31 3" xfId="5067" xr:uid="{1881FA68-204A-49FB-A929-6F7E8BF6C4DA}"/>
    <cellStyle name="40% - uthevingsfarge 2 31 3 2" xfId="7720" xr:uid="{8611E822-3D5F-4C18-8F89-6812B1EF7835}"/>
    <cellStyle name="40% - uthevingsfarge 2 31 4" xfId="9555" xr:uid="{3CDC19D2-760A-4050-80B2-DCCF2CF2DDAF}"/>
    <cellStyle name="40% - uthevingsfarge 2 32" xfId="1570" xr:uid="{707C5989-8DC6-442A-99CE-782D4142D6E7}"/>
    <cellStyle name="40% - uthevingsfarge 2 32 2" xfId="1571" xr:uid="{456576FA-670B-4315-8021-754BEF5BB8DF}"/>
    <cellStyle name="40% - uthevingsfarge 2 32 2 2" xfId="5789" xr:uid="{26A7CDA8-6166-4310-94BA-A8B620A81C17}"/>
    <cellStyle name="40% - uthevingsfarge 2 32 2 2 2" xfId="8422" xr:uid="{32505402-DFB3-4646-A26D-2C374C7B6E92}"/>
    <cellStyle name="40% - uthevingsfarge 2 32 2 3" xfId="10301" xr:uid="{ACC7B684-0D0B-46B0-ADD4-8D5954CC2798}"/>
    <cellStyle name="40% - uthevingsfarge 2 32 3" xfId="5068" xr:uid="{226F9330-CD67-439E-A1DD-DE3B95B60EBC}"/>
    <cellStyle name="40% - uthevingsfarge 2 32 3 2" xfId="7721" xr:uid="{EA7A8ACD-BAAF-4651-AA63-C5841E24ABD1}"/>
    <cellStyle name="40% - uthevingsfarge 2 32 4" xfId="9554" xr:uid="{92D927E9-EEB2-4B04-B5D5-20567EA43DE7}"/>
    <cellStyle name="40% - uthevingsfarge 2 33" xfId="1572" xr:uid="{44DE157B-3885-4387-8EA4-D56DC1CFF16E}"/>
    <cellStyle name="40% - uthevingsfarge 2 33 2" xfId="1573" xr:uid="{E70B92E8-DA83-40CF-8CF4-81A685D4195C}"/>
    <cellStyle name="40% - uthevingsfarge 2 33 2 2" xfId="5790" xr:uid="{F3D399AE-71FC-4AB4-A5A0-512C4A8157DD}"/>
    <cellStyle name="40% - uthevingsfarge 2 33 2 2 2" xfId="8423" xr:uid="{82BBDD42-0111-4F3D-B89A-CD53F6CE8601}"/>
    <cellStyle name="40% - uthevingsfarge 2 33 2 3" xfId="10300" xr:uid="{E9EEBEEA-7F25-457A-A901-4CA659E1147A}"/>
    <cellStyle name="40% - uthevingsfarge 2 33 3" xfId="5069" xr:uid="{7A3B98D1-BBCE-4E8A-8F68-25170DBA792B}"/>
    <cellStyle name="40% - uthevingsfarge 2 33 3 2" xfId="7722" xr:uid="{9152B0F5-5400-484D-B0A9-4716189E8E07}"/>
    <cellStyle name="40% - uthevingsfarge 2 33 4" xfId="9553" xr:uid="{204F0133-A794-4826-85CF-2280B91D7D9B}"/>
    <cellStyle name="40% - uthevingsfarge 2 34" xfId="1574" xr:uid="{AEA4E8DD-B57E-472F-BDAB-B7382EDAFE5F}"/>
    <cellStyle name="40% - uthevingsfarge 2 34 2" xfId="1575" xr:uid="{49366BEA-E418-44EE-B2ED-11BD97D5785E}"/>
    <cellStyle name="40% - uthevingsfarge 2 34 2 2" xfId="5791" xr:uid="{82F3A65E-7190-48B9-8512-0CB8998E047C}"/>
    <cellStyle name="40% - uthevingsfarge 2 34 2 2 2" xfId="8424" xr:uid="{1C649E64-8782-475E-83D9-ACAFEA2F5CC5}"/>
    <cellStyle name="40% - uthevingsfarge 2 34 2 3" xfId="10299" xr:uid="{60C2C49B-C62C-4A73-871E-FF5FF09345EF}"/>
    <cellStyle name="40% - uthevingsfarge 2 34 3" xfId="5070" xr:uid="{F2A399DD-E36F-40D0-BC43-9B90886CAA44}"/>
    <cellStyle name="40% - uthevingsfarge 2 34 3 2" xfId="7723" xr:uid="{38A43A19-B6A0-4B22-9D3F-CD585BF8F117}"/>
    <cellStyle name="40% - uthevingsfarge 2 34 4" xfId="9552" xr:uid="{AFB66800-2F3C-4560-A04E-CEFD357AF4DC}"/>
    <cellStyle name="40% - uthevingsfarge 2 35" xfId="1576" xr:uid="{E0C07C17-0865-4B09-B8D4-6C51C68ADE35}"/>
    <cellStyle name="40% - uthevingsfarge 2 35 2" xfId="1577" xr:uid="{9B98052A-F222-4BE2-BDFE-39CAD8D081D5}"/>
    <cellStyle name="40% - uthevingsfarge 2 35 2 2" xfId="5792" xr:uid="{6FC6FBB3-A765-41D6-834F-816E5E37AE4D}"/>
    <cellStyle name="40% - uthevingsfarge 2 35 2 2 2" xfId="8425" xr:uid="{5F364C24-15DA-42EE-A43D-BAA4CDB9B50A}"/>
    <cellStyle name="40% - uthevingsfarge 2 35 2 3" xfId="10298" xr:uid="{1C7BCE2E-FC26-4E96-8F4F-89B7B1AA3587}"/>
    <cellStyle name="40% - uthevingsfarge 2 35 3" xfId="5071" xr:uid="{99204A06-F514-4A1E-8291-53097326302A}"/>
    <cellStyle name="40% - uthevingsfarge 2 35 3 2" xfId="7724" xr:uid="{72714124-A882-4AE3-B6B8-CC6B4070654D}"/>
    <cellStyle name="40% - uthevingsfarge 2 35 4" xfId="9551" xr:uid="{DDE927D0-72C5-4162-9556-EAD719F19783}"/>
    <cellStyle name="40% - uthevingsfarge 2 36" xfId="1578" xr:uid="{3008AD23-115E-4DE9-98CE-36442350CF2E}"/>
    <cellStyle name="40% - uthevingsfarge 2 36 2" xfId="1579" xr:uid="{0D820E9C-8068-451A-9856-B4216FE94045}"/>
    <cellStyle name="40% - uthevingsfarge 2 36 2 2" xfId="5793" xr:uid="{4E12ADB3-1A15-44C1-AD49-9E8FC6575E85}"/>
    <cellStyle name="40% - uthevingsfarge 2 36 2 2 2" xfId="8426" xr:uid="{1C46367E-6053-405B-88A5-D2F607AB9FD6}"/>
    <cellStyle name="40% - uthevingsfarge 2 36 2 3" xfId="10297" xr:uid="{983AB5E9-ABDF-44FD-BEFE-EF83765970A4}"/>
    <cellStyle name="40% - uthevingsfarge 2 36 3" xfId="5072" xr:uid="{122094FC-8655-4486-AD1C-67D4DF43F2F9}"/>
    <cellStyle name="40% - uthevingsfarge 2 36 3 2" xfId="7725" xr:uid="{19092FDB-9844-481F-994B-75289D07C492}"/>
    <cellStyle name="40% - uthevingsfarge 2 36 4" xfId="9550" xr:uid="{4D779932-24DA-4EC6-81A4-CB1B85D2EE3C}"/>
    <cellStyle name="40% - uthevingsfarge 2 37" xfId="1580" xr:uid="{0B1086A8-2115-468C-A55F-24175F878416}"/>
    <cellStyle name="40% - uthevingsfarge 2 37 2" xfId="1581" xr:uid="{3A80598B-30E9-47D3-A090-42DCFE841599}"/>
    <cellStyle name="40% - uthevingsfarge 2 37 2 2" xfId="5794" xr:uid="{70AFA449-59CC-4E62-9EDC-2FB25AFA98C3}"/>
    <cellStyle name="40% - uthevingsfarge 2 37 2 2 2" xfId="8427" xr:uid="{09D59805-617B-486B-A084-15D735CA1DE3}"/>
    <cellStyle name="40% - uthevingsfarge 2 37 2 3" xfId="10220" xr:uid="{865BEF15-A28B-4AE1-A384-BAC983090320}"/>
    <cellStyle name="40% - uthevingsfarge 2 37 3" xfId="5073" xr:uid="{B5443A01-79D8-4640-BB4B-F12F0B305A83}"/>
    <cellStyle name="40% - uthevingsfarge 2 37 3 2" xfId="7726" xr:uid="{E6DEC543-C110-4870-AF36-E7DFED47254A}"/>
    <cellStyle name="40% - uthevingsfarge 2 37 4" xfId="10296" xr:uid="{DE34135A-1929-4AC0-9949-A33CCC075E4F}"/>
    <cellStyle name="40% - uthevingsfarge 2 38" xfId="1582" xr:uid="{2115F2A0-2FB6-4604-B0F2-B8A9C5730C92}"/>
    <cellStyle name="40% - uthevingsfarge 2 38 2" xfId="1583" xr:uid="{B1EFAFCC-BA1F-45C8-8C21-C07FE074CBC8}"/>
    <cellStyle name="40% - uthevingsfarge 2 38 2 2" xfId="5795" xr:uid="{74DA8144-57FE-4321-B8F7-E48C8110DC27}"/>
    <cellStyle name="40% - uthevingsfarge 2 38 2 2 2" xfId="8428" xr:uid="{F2B6DCC2-8FFF-4239-998B-CBD0CDBD868A}"/>
    <cellStyle name="40% - uthevingsfarge 2 38 2 3" xfId="10376" xr:uid="{856BC9DC-4258-4D36-B6DA-B4597306623C}"/>
    <cellStyle name="40% - uthevingsfarge 2 38 3" xfId="5074" xr:uid="{5FAC55C6-6880-4C89-8551-8A21C412DEAF}"/>
    <cellStyle name="40% - uthevingsfarge 2 38 3 2" xfId="7727" xr:uid="{AC61BBDB-8145-40AB-BC22-11A3B68F27E4}"/>
    <cellStyle name="40% - uthevingsfarge 2 38 4" xfId="10493" xr:uid="{B37F41E7-3671-4692-972D-804509B4A4B5}"/>
    <cellStyle name="40% - uthevingsfarge 2 39" xfId="1584" xr:uid="{2779E40F-1A53-4A05-A685-541CF540DB21}"/>
    <cellStyle name="40% - uthevingsfarge 2 39 2" xfId="1585" xr:uid="{DF98DD90-5DBA-4FCE-976C-01402605A8D5}"/>
    <cellStyle name="40% - uthevingsfarge 2 39 2 2" xfId="5796" xr:uid="{5B5A47B4-ED36-4F6B-8E61-DD1DCFB19784}"/>
    <cellStyle name="40% - uthevingsfarge 2 39 2 2 2" xfId="8429" xr:uid="{B8A1829F-49B7-4CC9-8E0B-A05B72DDA6A1}"/>
    <cellStyle name="40% - uthevingsfarge 2 39 2 3" xfId="10041" xr:uid="{DD2A8966-2FE0-4A4B-92AA-B7EF1019E18D}"/>
    <cellStyle name="40% - uthevingsfarge 2 39 3" xfId="5075" xr:uid="{C4DD18BB-BF51-4548-A866-725082CCFC14}"/>
    <cellStyle name="40% - uthevingsfarge 2 39 3 2" xfId="7728" xr:uid="{8D121E2C-122F-45B4-A165-64202B171496}"/>
    <cellStyle name="40% - uthevingsfarge 2 39 4" xfId="9918" xr:uid="{D3A9B56F-70E0-462A-9B18-A4C671C10FAE}"/>
    <cellStyle name="40% - uthevingsfarge 2 4" xfId="1586" xr:uid="{4CE504C8-260A-4110-B50E-795A8A89D5DD}"/>
    <cellStyle name="40% - uthevingsfarge 2 4 2" xfId="1587" xr:uid="{DDC5F588-D255-48BE-A20A-F3676F93E127}"/>
    <cellStyle name="40% - uthevingsfarge 2 4 2 2" xfId="5797" xr:uid="{7A152AE0-87D1-4F83-AB98-8EF597FD2821}"/>
    <cellStyle name="40% - uthevingsfarge 2 4 2 2 2" xfId="8430" xr:uid="{D58350A5-D7E4-4588-81CF-815498F38432}"/>
    <cellStyle name="40% - uthevingsfarge 2 4 2 3" xfId="10375" xr:uid="{BB9F6F85-D8DC-4138-ADF2-C11C2C0AC427}"/>
    <cellStyle name="40% - uthevingsfarge 2 4 3" xfId="5076" xr:uid="{FE255C03-A238-4CBE-BBD4-50F049D2208A}"/>
    <cellStyle name="40% - uthevingsfarge 2 4 3 2" xfId="7729" xr:uid="{33DE9E5F-5296-4FF5-9091-FC574E5A3DEE}"/>
    <cellStyle name="40% - uthevingsfarge 2 4 4" xfId="10492" xr:uid="{C88C91DD-D79E-49D0-8139-19976062AD7D}"/>
    <cellStyle name="40% - uthevingsfarge 2 40" xfId="1588" xr:uid="{6CD1C4AF-99F9-4FCB-A4AB-97B7FEF2AC49}"/>
    <cellStyle name="40% - uthevingsfarge 2 40 2" xfId="1589" xr:uid="{F5EBDDD2-60E0-4046-A1DC-2A3FCDBA18DB}"/>
    <cellStyle name="40% - uthevingsfarge 2 40 2 2" xfId="5798" xr:uid="{8BA3B904-29C2-422B-9722-CDAF10CBDCB8}"/>
    <cellStyle name="40% - uthevingsfarge 2 40 2 2 2" xfId="8431" xr:uid="{62C6483F-73A3-46E7-BE0B-5E99D39DAC56}"/>
    <cellStyle name="40% - uthevingsfarge 2 40 2 3" xfId="10051" xr:uid="{25C2A5C5-FDA8-47AB-B235-3E0DE2F2C4DD}"/>
    <cellStyle name="40% - uthevingsfarge 2 40 3" xfId="5077" xr:uid="{56040628-4995-4ED1-8E69-32839A4E0DC7}"/>
    <cellStyle name="40% - uthevingsfarge 2 40 3 2" xfId="7730" xr:uid="{6BA474F9-AB54-46EC-BC1B-5814F3EE01A6}"/>
    <cellStyle name="40% - uthevingsfarge 2 40 4" xfId="9917" xr:uid="{C63D49A5-BEC2-4383-BC33-E330B2308B0D}"/>
    <cellStyle name="40% - uthevingsfarge 2 41" xfId="1590" xr:uid="{81780836-E20B-44EB-9DA0-D5622BD1125A}"/>
    <cellStyle name="40% - uthevingsfarge 2 41 2" xfId="1591" xr:uid="{7C54EF61-3210-47FC-8046-8F17BE3AD9B8}"/>
    <cellStyle name="40% - uthevingsfarge 2 41 2 2" xfId="5799" xr:uid="{1B44C21E-1D24-4B48-A1EF-C2433E65B33B}"/>
    <cellStyle name="40% - uthevingsfarge 2 41 2 2 2" xfId="8432" xr:uid="{C2C9180F-766F-409D-82F0-8A92E98CCB94}"/>
    <cellStyle name="40% - uthevingsfarge 2 41 2 3" xfId="10374" xr:uid="{9C29A135-47EF-4C8B-826B-B9CD1F1BE368}"/>
    <cellStyle name="40% - uthevingsfarge 2 41 3" xfId="5078" xr:uid="{D903F95D-B72D-4B76-A217-60D9270E388E}"/>
    <cellStyle name="40% - uthevingsfarge 2 41 3 2" xfId="7731" xr:uid="{9544B33D-D1D4-403F-9635-990042D31CCD}"/>
    <cellStyle name="40% - uthevingsfarge 2 41 4" xfId="10491" xr:uid="{DE4DCABE-4160-4F96-96C4-A8A3E338B922}"/>
    <cellStyle name="40% - uthevingsfarge 2 42" xfId="1592" xr:uid="{7F3995C4-4343-45EA-86DA-CB275901BA27}"/>
    <cellStyle name="40% - uthevingsfarge 2 42 2" xfId="1593" xr:uid="{2CDB4545-D7FD-4488-A223-509CC4B96D32}"/>
    <cellStyle name="40% - uthevingsfarge 2 42 2 2" xfId="5800" xr:uid="{910E5795-72B6-4326-BE11-DC9BA6D900A0}"/>
    <cellStyle name="40% - uthevingsfarge 2 42 2 2 2" xfId="8433" xr:uid="{C123794C-E46C-4039-913E-303BE2741784}"/>
    <cellStyle name="40% - uthevingsfarge 2 42 2 3" xfId="10050" xr:uid="{2C8D1909-4FE9-4EA3-B067-4A1F5A69EA5F}"/>
    <cellStyle name="40% - uthevingsfarge 2 42 3" xfId="5079" xr:uid="{9557A3EF-D6C9-4F77-8752-864A27EEFDBC}"/>
    <cellStyle name="40% - uthevingsfarge 2 42 3 2" xfId="7732" xr:uid="{15BC0C70-3519-4437-9C0A-A3DF7AFE9437}"/>
    <cellStyle name="40% - uthevingsfarge 2 42 4" xfId="9916" xr:uid="{5731585E-EB3D-44F7-907D-597B165ABC67}"/>
    <cellStyle name="40% - uthevingsfarge 2 43" xfId="1594" xr:uid="{6C11DAC8-3863-4FF1-89DC-389DF7DAE7F2}"/>
    <cellStyle name="40% - uthevingsfarge 2 43 2" xfId="1595" xr:uid="{41655557-02BC-4544-AD66-A575CC605810}"/>
    <cellStyle name="40% - uthevingsfarge 2 43 2 2" xfId="5801" xr:uid="{73EF4718-A357-4180-B4A2-4E82223B4004}"/>
    <cellStyle name="40% - uthevingsfarge 2 43 2 2 2" xfId="8434" xr:uid="{5A5D68B5-4F98-48DB-9409-FD1CCCCA5794}"/>
    <cellStyle name="40% - uthevingsfarge 2 43 2 3" xfId="10373" xr:uid="{33C551BC-CC6D-4D68-8DAB-FA3AB096A0AF}"/>
    <cellStyle name="40% - uthevingsfarge 2 43 3" xfId="5080" xr:uid="{539CDCE6-9C8F-47E6-BA25-092D54B8B52A}"/>
    <cellStyle name="40% - uthevingsfarge 2 43 3 2" xfId="7733" xr:uid="{085877AA-4F37-47B2-A41C-41DB279DB179}"/>
    <cellStyle name="40% - uthevingsfarge 2 43 4" xfId="10490" xr:uid="{819CE57A-F582-4F4F-AC0F-1B7F70282EED}"/>
    <cellStyle name="40% - uthevingsfarge 2 44" xfId="1596" xr:uid="{30580EDE-F09B-4E95-8228-F7BD27DF439B}"/>
    <cellStyle name="40% - uthevingsfarge 2 44 2" xfId="1597" xr:uid="{84F3A824-0A72-4AD0-9C40-DCE1F73D82D1}"/>
    <cellStyle name="40% - uthevingsfarge 2 44 2 2" xfId="5802" xr:uid="{F3F642B2-05A1-4E00-8114-E931D6E3FCCE}"/>
    <cellStyle name="40% - uthevingsfarge 2 44 2 2 2" xfId="8435" xr:uid="{6D929F8F-1632-4B5B-A4FA-A8B171510CA2}"/>
    <cellStyle name="40% - uthevingsfarge 2 44 2 3" xfId="9986" xr:uid="{D985D92F-E991-44E7-A032-CAE81AD34DB9}"/>
    <cellStyle name="40% - uthevingsfarge 2 44 3" xfId="5081" xr:uid="{CC4CA753-3DB4-424B-AC20-CAEBAC601B74}"/>
    <cellStyle name="40% - uthevingsfarge 2 44 3 2" xfId="7734" xr:uid="{25A6DA33-617C-416A-A72A-C40EFC18DE36}"/>
    <cellStyle name="40% - uthevingsfarge 2 44 4" xfId="9915" xr:uid="{3307182E-C8BE-495A-B83B-AA8D8E6C0ED7}"/>
    <cellStyle name="40% - uthevingsfarge 2 45" xfId="1598" xr:uid="{E7A13B83-FC51-47DA-B384-54C825D7B38F}"/>
    <cellStyle name="40% - uthevingsfarge 2 45 2" xfId="1599" xr:uid="{B7A12810-2D52-4F52-AF79-5FC6F110F263}"/>
    <cellStyle name="40% - uthevingsfarge 2 45 2 2" xfId="5803" xr:uid="{1664CA81-23AE-47DC-8B12-71F3F2DEA82B}"/>
    <cellStyle name="40% - uthevingsfarge 2 45 2 2 2" xfId="8436" xr:uid="{1BC34791-38A3-4D3E-895B-985C567D7E09}"/>
    <cellStyle name="40% - uthevingsfarge 2 45 2 3" xfId="10372" xr:uid="{0BB0BBEC-95CD-4C93-ACBC-A81A415FFB02}"/>
    <cellStyle name="40% - uthevingsfarge 2 45 3" xfId="5082" xr:uid="{61DD1D3D-4611-4B95-9AD2-22019EC27A31}"/>
    <cellStyle name="40% - uthevingsfarge 2 45 3 2" xfId="7735" xr:uid="{F1050C0E-7433-46D9-86C5-CB8E83BF7759}"/>
    <cellStyle name="40% - uthevingsfarge 2 45 4" xfId="10489" xr:uid="{6C9E1FAB-B1DF-4777-B220-A043C466D6DA}"/>
    <cellStyle name="40% - uthevingsfarge 2 46" xfId="1600" xr:uid="{19B8F214-B04B-4B0E-B1CA-CFBE65A1324F}"/>
    <cellStyle name="40% - uthevingsfarge 2 46 2" xfId="1601" xr:uid="{FA927043-23C4-4CBD-BF5A-7CF8923D7CC0}"/>
    <cellStyle name="40% - uthevingsfarge 2 46 2 2" xfId="5804" xr:uid="{74488A35-9A1E-491E-AA6F-B8F1CB6190E9}"/>
    <cellStyle name="40% - uthevingsfarge 2 46 2 2 2" xfId="8437" xr:uid="{96FBEF05-8335-496C-BE40-2B52DEA6AAF4}"/>
    <cellStyle name="40% - uthevingsfarge 2 46 2 3" xfId="10042" xr:uid="{C9B852DA-7701-4E78-9408-CBFF952AA96C}"/>
    <cellStyle name="40% - uthevingsfarge 2 46 3" xfId="5083" xr:uid="{53A1D7BE-CFF3-487B-BC80-68AC23B8B914}"/>
    <cellStyle name="40% - uthevingsfarge 2 46 3 2" xfId="7736" xr:uid="{E72A3637-7788-4043-B62A-856362CF8969}"/>
    <cellStyle name="40% - uthevingsfarge 2 46 4" xfId="9914" xr:uid="{B005FF9F-5A86-4F3F-A3C8-67397A454EF7}"/>
    <cellStyle name="40% - uthevingsfarge 2 47" xfId="1602" xr:uid="{5A06DBB0-D4E0-4DBF-AF39-EFB70C5BAE8E}"/>
    <cellStyle name="40% - uthevingsfarge 2 47 2" xfId="1603" xr:uid="{CDE21F49-887D-4766-8061-65EF298283A1}"/>
    <cellStyle name="40% - uthevingsfarge 2 47 2 2" xfId="5805" xr:uid="{5AFC6839-1DAD-47A9-BB00-8A045E740982}"/>
    <cellStyle name="40% - uthevingsfarge 2 47 2 2 2" xfId="8438" xr:uid="{76965D8B-6850-4FE0-BC86-3F1AE7F2B71C}"/>
    <cellStyle name="40% - uthevingsfarge 2 47 2 3" xfId="10371" xr:uid="{4B98B6DE-12B2-4CC3-B997-73A0ECD135C6}"/>
    <cellStyle name="40% - uthevingsfarge 2 47 3" xfId="5084" xr:uid="{0A1052AF-CCA2-41D7-A4D8-8F0EC5252E10}"/>
    <cellStyle name="40% - uthevingsfarge 2 47 3 2" xfId="7737" xr:uid="{225BABFD-5EE5-4144-8D3E-AB72C3C47F53}"/>
    <cellStyle name="40% - uthevingsfarge 2 47 4" xfId="10488" xr:uid="{72EFB20B-E52E-4C46-B114-8CF42150BA1A}"/>
    <cellStyle name="40% - uthevingsfarge 2 48" xfId="1604" xr:uid="{B23839EF-C3CC-4B2E-BEE6-A992B4ECF29E}"/>
    <cellStyle name="40% - uthevingsfarge 2 48 2" xfId="1605" xr:uid="{C69B52C4-FA0C-40AC-89EE-106E8B35B404}"/>
    <cellStyle name="40% - uthevingsfarge 2 48 2 2" xfId="5806" xr:uid="{8ED07897-D029-4BD9-87CC-73F36420F32E}"/>
    <cellStyle name="40% - uthevingsfarge 2 48 2 2 2" xfId="8439" xr:uid="{76E83AF1-B3A5-4031-8745-CDAD07AB3C88}"/>
    <cellStyle name="40% - uthevingsfarge 2 48 2 3" xfId="10053" xr:uid="{411767B1-C07B-4377-9D56-77449D28C98A}"/>
    <cellStyle name="40% - uthevingsfarge 2 48 3" xfId="5085" xr:uid="{1248CE82-00E4-4A35-8723-367CF7083D1F}"/>
    <cellStyle name="40% - uthevingsfarge 2 48 3 2" xfId="7738" xr:uid="{13923CF0-020A-4B3E-B50B-8DE24B9A028D}"/>
    <cellStyle name="40% - uthevingsfarge 2 48 4" xfId="9913" xr:uid="{332C8697-3735-4CB0-A961-5B13280FFAEB}"/>
    <cellStyle name="40% - uthevingsfarge 2 49" xfId="1606" xr:uid="{812DAE43-8248-455D-96CE-C916E641A639}"/>
    <cellStyle name="40% - uthevingsfarge 2 49 2" xfId="1607" xr:uid="{E6B7A111-2AEE-472C-A0C1-32C39EEC97A6}"/>
    <cellStyle name="40% - uthevingsfarge 2 49 2 2" xfId="5807" xr:uid="{896102B7-5236-4639-B2EA-34391B4AEB2D}"/>
    <cellStyle name="40% - uthevingsfarge 2 49 2 2 2" xfId="8440" xr:uid="{7A36CB19-EF43-4DAE-877B-63735E1D0606}"/>
    <cellStyle name="40% - uthevingsfarge 2 49 2 3" xfId="10370" xr:uid="{054ABE9D-6FBC-4C9C-885B-C7FA969C1A10}"/>
    <cellStyle name="40% - uthevingsfarge 2 49 3" xfId="5086" xr:uid="{285D081E-0976-4B05-90B5-0ACA4ABA61C0}"/>
    <cellStyle name="40% - uthevingsfarge 2 49 3 2" xfId="7739" xr:uid="{CD445D02-FFDE-4992-9B43-F209694B5693}"/>
    <cellStyle name="40% - uthevingsfarge 2 49 4" xfId="10487" xr:uid="{27F5328E-E396-4C29-B83E-EABACDDB579C}"/>
    <cellStyle name="40% - uthevingsfarge 2 5" xfId="1608" xr:uid="{087F8DB3-E99B-4F86-BD20-A3B46F91A9EB}"/>
    <cellStyle name="40% - uthevingsfarge 2 5 2" xfId="1609" xr:uid="{1B74F8AB-D08F-43CA-BC60-2F6892197243}"/>
    <cellStyle name="40% - uthevingsfarge 2 5 2 2" xfId="5808" xr:uid="{D3F870CB-90EE-4E3D-A700-11AAFE6FB90F}"/>
    <cellStyle name="40% - uthevingsfarge 2 5 2 2 2" xfId="8441" xr:uid="{A23F973F-C09D-404E-AE7B-1AFCE4509D61}"/>
    <cellStyle name="40% - uthevingsfarge 2 5 2 3" xfId="10052" xr:uid="{FC08FCF4-CBF3-4CE9-A547-E6DFD58FFB0F}"/>
    <cellStyle name="40% - uthevingsfarge 2 5 3" xfId="5087" xr:uid="{174C120F-CACF-4DFE-951A-4337222E5334}"/>
    <cellStyle name="40% - uthevingsfarge 2 5 3 2" xfId="7740" xr:uid="{4F150681-FF8C-46FA-BE15-AAC0C0A00853}"/>
    <cellStyle name="40% - uthevingsfarge 2 5 4" xfId="9912" xr:uid="{669EB374-6AAC-4B2D-9BAF-F603F6ACCBD2}"/>
    <cellStyle name="40% - uthevingsfarge 2 50" xfId="1610" xr:uid="{817FCBCA-FBAD-46D0-B2F8-35A8892FBC28}"/>
    <cellStyle name="40% - uthevingsfarge 2 50 2" xfId="1611" xr:uid="{0CA78ED1-323A-4050-BB19-618B87E12892}"/>
    <cellStyle name="40% - uthevingsfarge 2 50 2 2" xfId="5809" xr:uid="{83C3BA09-5F28-46EB-9C07-A8B8823FE5A1}"/>
    <cellStyle name="40% - uthevingsfarge 2 50 2 2 2" xfId="8442" xr:uid="{FEBF9229-8672-4C25-B362-3D62416E52E2}"/>
    <cellStyle name="40% - uthevingsfarge 2 50 2 3" xfId="10369" xr:uid="{5DF61346-3E5A-42BD-8991-2CB212CE7FAF}"/>
    <cellStyle name="40% - uthevingsfarge 2 50 3" xfId="5088" xr:uid="{34F126E7-9B09-41DF-AC6F-444FB4FA4CBA}"/>
    <cellStyle name="40% - uthevingsfarge 2 50 3 2" xfId="7741" xr:uid="{BAE53549-7619-4B85-B3D9-FE03997D6164}"/>
    <cellStyle name="40% - uthevingsfarge 2 50 4" xfId="10486" xr:uid="{C49768D1-7C4A-4759-9CC2-174F7C1645BA}"/>
    <cellStyle name="40% - uthevingsfarge 2 51" xfId="1612" xr:uid="{34341C59-FC3F-4E8D-87C6-3DD53C451926}"/>
    <cellStyle name="40% - uthevingsfarge 2 51 2" xfId="1613" xr:uid="{DA87BC5C-0029-4E2B-9265-AEAAEA5E2BF8}"/>
    <cellStyle name="40% - uthevingsfarge 2 51 2 2" xfId="5810" xr:uid="{5E71974E-6510-4F3C-B311-AE6FB50311E4}"/>
    <cellStyle name="40% - uthevingsfarge 2 51 2 2 2" xfId="8443" xr:uid="{F8BA2AB1-55D7-4A05-8E2E-BF28E2EC4B20}"/>
    <cellStyle name="40% - uthevingsfarge 2 51 2 3" xfId="9987" xr:uid="{F4B4C742-6849-4E2A-9056-836D2EF4C93C}"/>
    <cellStyle name="40% - uthevingsfarge 2 51 3" xfId="5089" xr:uid="{F2337F1A-7948-4502-84CB-4EC954F67106}"/>
    <cellStyle name="40% - uthevingsfarge 2 51 3 2" xfId="7742" xr:uid="{03772A73-AFC1-4D8F-90C6-8A8C86D07FFC}"/>
    <cellStyle name="40% - uthevingsfarge 2 51 4" xfId="9911" xr:uid="{5115391B-B623-4434-BD15-E444710A85BA}"/>
    <cellStyle name="40% - uthevingsfarge 2 52" xfId="1614" xr:uid="{8FD7CC4D-C439-47F2-AB79-901736C92CA1}"/>
    <cellStyle name="40% - uthevingsfarge 2 52 2" xfId="1615" xr:uid="{B063D1BF-D436-4A26-BAC8-ED8F00E40018}"/>
    <cellStyle name="40% - uthevingsfarge 2 52 2 2" xfId="5811" xr:uid="{6FD5496C-B6D3-4BED-A268-0C2C1FBEFDA3}"/>
    <cellStyle name="40% - uthevingsfarge 2 52 2 2 2" xfId="8444" xr:uid="{DE8A7E8F-DE25-4A80-B1F2-C09BC9B58D4A}"/>
    <cellStyle name="40% - uthevingsfarge 2 52 2 3" xfId="10368" xr:uid="{BF3658BB-1231-4A4B-A571-9EBF82942D8C}"/>
    <cellStyle name="40% - uthevingsfarge 2 52 3" xfId="5090" xr:uid="{88288B1E-4C60-476A-A25E-5F4613EF50E6}"/>
    <cellStyle name="40% - uthevingsfarge 2 52 3 2" xfId="7743" xr:uid="{11E4F3B8-8D5B-4BB0-884A-2CB945844548}"/>
    <cellStyle name="40% - uthevingsfarge 2 52 4" xfId="10485" xr:uid="{572EC96F-59EE-4399-B619-909E14B17A17}"/>
    <cellStyle name="40% - uthevingsfarge 2 53" xfId="1616" xr:uid="{CFB035B3-61DF-4946-ABF4-1B0A76A2D16E}"/>
    <cellStyle name="40% - uthevingsfarge 2 53 2" xfId="1617" xr:uid="{F2E5DEB5-51B8-4659-A36A-6A01C2BD956C}"/>
    <cellStyle name="40% - uthevingsfarge 2 53 2 2" xfId="5812" xr:uid="{001E5F9E-B04D-4621-999D-D311AE550223}"/>
    <cellStyle name="40% - uthevingsfarge 2 53 2 2 2" xfId="8445" xr:uid="{29AA9C4E-5870-40E1-AE81-9848FBF568BB}"/>
    <cellStyle name="40% - uthevingsfarge 2 53 2 3" xfId="10043" xr:uid="{EF9D4EEC-7BB5-40FC-8932-6CDD5AC0C486}"/>
    <cellStyle name="40% - uthevingsfarge 2 53 3" xfId="5091" xr:uid="{33BDAC03-CFE3-422A-A2F3-A408ADA48BD6}"/>
    <cellStyle name="40% - uthevingsfarge 2 53 3 2" xfId="7744" xr:uid="{2BA25C72-992C-40D9-BD61-56F39AA29A4E}"/>
    <cellStyle name="40% - uthevingsfarge 2 53 4" xfId="9910" xr:uid="{A7AECB54-0A6D-46DF-A47D-EF920FF3BC06}"/>
    <cellStyle name="40% - uthevingsfarge 2 54" xfId="1618" xr:uid="{A8DE7C3C-C8DB-48C2-B32D-8FEC579FA2D1}"/>
    <cellStyle name="40% - uthevingsfarge 2 54 2" xfId="1619" xr:uid="{5F35BD15-9D96-42D8-8321-A6DBCEF861D9}"/>
    <cellStyle name="40% - uthevingsfarge 2 54 2 2" xfId="5813" xr:uid="{7F870A9C-3751-43E4-8FE7-BB76AA5DF051}"/>
    <cellStyle name="40% - uthevingsfarge 2 54 2 2 2" xfId="8446" xr:uid="{00FF1B4C-995F-429E-947E-72E0B3C5C914}"/>
    <cellStyle name="40% - uthevingsfarge 2 54 2 3" xfId="10367" xr:uid="{A13A8217-27CE-4CD9-ABE5-369732C1F779}"/>
    <cellStyle name="40% - uthevingsfarge 2 54 3" xfId="5092" xr:uid="{730342EB-4BCE-49EC-9AA0-482E4546A2CD}"/>
    <cellStyle name="40% - uthevingsfarge 2 54 3 2" xfId="7745" xr:uid="{7EFDE0DE-DCC9-41C9-A6FC-CE393706916A}"/>
    <cellStyle name="40% - uthevingsfarge 2 54 4" xfId="10484" xr:uid="{72910134-4A0E-4DDB-8849-C415128F69B0}"/>
    <cellStyle name="40% - uthevingsfarge 2 55" xfId="1620" xr:uid="{8E3DEE31-9778-4846-A7FB-693AE303BA56}"/>
    <cellStyle name="40% - uthevingsfarge 2 55 2" xfId="1621" xr:uid="{B8C68197-3A2E-4A30-BBE6-D924C96E86C9}"/>
    <cellStyle name="40% - uthevingsfarge 2 55 2 2" xfId="5814" xr:uid="{FFBCD74A-6CD6-4B0C-8309-D093B68BA48D}"/>
    <cellStyle name="40% - uthevingsfarge 2 55 2 2 2" xfId="8447" xr:uid="{80FFA906-4489-42ED-81CC-D469F71E969A}"/>
    <cellStyle name="40% - uthevingsfarge 2 55 2 3" xfId="10055" xr:uid="{7EB1413F-B0DF-41A7-BFA0-4A0626CD5ED4}"/>
    <cellStyle name="40% - uthevingsfarge 2 55 3" xfId="5093" xr:uid="{D5A865F9-52E3-401A-B7A5-F17FA6365E05}"/>
    <cellStyle name="40% - uthevingsfarge 2 55 3 2" xfId="7746" xr:uid="{7E1FE3D9-1DC6-4941-95EE-A34F59DE9AEB}"/>
    <cellStyle name="40% - uthevingsfarge 2 55 4" xfId="9909" xr:uid="{3B47FACA-F3A7-4F8C-823E-A9621EE6790C}"/>
    <cellStyle name="40% - uthevingsfarge 2 56" xfId="1622" xr:uid="{E022ED23-855F-499C-870F-849CBC9B61FA}"/>
    <cellStyle name="40% - uthevingsfarge 2 56 2" xfId="1623" xr:uid="{5D977544-6069-4DE4-8EB2-7C339BF2665D}"/>
    <cellStyle name="40% - uthevingsfarge 2 56 2 2" xfId="5815" xr:uid="{A99CE3A1-9870-4AB1-9A24-2B78A82F799C}"/>
    <cellStyle name="40% - uthevingsfarge 2 56 2 2 2" xfId="8448" xr:uid="{4A9693C9-4F68-486B-A3B0-D5E0953F14DC}"/>
    <cellStyle name="40% - uthevingsfarge 2 56 2 3" xfId="10219" xr:uid="{93D5EAA2-55DF-43B4-AF4C-81A9EC9FAF5E}"/>
    <cellStyle name="40% - uthevingsfarge 2 56 3" xfId="5094" xr:uid="{D548B7DC-90D7-45BA-8E77-B345BF41BE74}"/>
    <cellStyle name="40% - uthevingsfarge 2 56 3 2" xfId="7747" xr:uid="{3618570A-9337-4267-8F0D-416B1EF812D9}"/>
    <cellStyle name="40% - uthevingsfarge 2 56 4" xfId="10295" xr:uid="{A945ABF3-C8F4-4692-8825-F7A28768D8F8}"/>
    <cellStyle name="40% - uthevingsfarge 2 57" xfId="1624" xr:uid="{EFC85353-CFBB-4C7C-BD74-0C09A0F83E42}"/>
    <cellStyle name="40% - uthevingsfarge 2 57 2" xfId="1625" xr:uid="{C01EB741-3537-4CA4-91BF-07C92D6772A0}"/>
    <cellStyle name="40% - uthevingsfarge 2 57 2 2" xfId="5816" xr:uid="{5327DD0A-6FA3-42BB-AC4D-672254765246}"/>
    <cellStyle name="40% - uthevingsfarge 2 57 2 2 2" xfId="8449" xr:uid="{E6846F30-2985-4B44-9F37-13A42DEA799D}"/>
    <cellStyle name="40% - uthevingsfarge 2 57 2 3" xfId="10366" xr:uid="{8EC0BE08-BD7F-45CD-AAF7-39ADCA6E5235}"/>
    <cellStyle name="40% - uthevingsfarge 2 57 3" xfId="5095" xr:uid="{51438748-782C-45FF-8C86-74BCA6832D9C}"/>
    <cellStyle name="40% - uthevingsfarge 2 57 3 2" xfId="7748" xr:uid="{85F296FF-EFAD-415E-9BD4-54FFEEE7EBCE}"/>
    <cellStyle name="40% - uthevingsfarge 2 57 4" xfId="10483" xr:uid="{4EADD593-DCA5-483A-A16F-9BC588E44AB3}"/>
    <cellStyle name="40% - uthevingsfarge 2 58" xfId="1626" xr:uid="{117021E8-8238-40FB-9F78-ED776A5A8801}"/>
    <cellStyle name="40% - uthevingsfarge 2 58 2" xfId="1627" xr:uid="{7839A980-79DF-4A86-B5B4-202C094DA958}"/>
    <cellStyle name="40% - uthevingsfarge 2 58 2 2" xfId="5817" xr:uid="{1D33B5B0-60E3-4C95-A6E5-997C603D4EEA}"/>
    <cellStyle name="40% - uthevingsfarge 2 58 2 2 2" xfId="8450" xr:uid="{67141CD2-0C6C-4BB1-B3E0-C9D16BE3A8A4}"/>
    <cellStyle name="40% - uthevingsfarge 2 58 2 3" xfId="10054" xr:uid="{809DF258-C690-4539-A75C-46549A17193F}"/>
    <cellStyle name="40% - uthevingsfarge 2 58 3" xfId="5096" xr:uid="{3972ACC9-0FDD-492D-9DF8-BC20D691D46F}"/>
    <cellStyle name="40% - uthevingsfarge 2 58 3 2" xfId="7749" xr:uid="{7514E796-8DD7-4C41-A0B5-926D7CFAF2D5}"/>
    <cellStyle name="40% - uthevingsfarge 2 58 4" xfId="9908" xr:uid="{B9BCD5D8-84B2-449A-90DD-1BA4ABF58C1A}"/>
    <cellStyle name="40% - uthevingsfarge 2 59" xfId="1628" xr:uid="{332F6242-D792-4E2B-BF4D-0A2B83D2F800}"/>
    <cellStyle name="40% - uthevingsfarge 2 59 2" xfId="1629" xr:uid="{94606332-539E-43AA-94B8-7CA73DD943CE}"/>
    <cellStyle name="40% - uthevingsfarge 2 59 2 2" xfId="5818" xr:uid="{AF707D74-A9BB-40B7-8F25-65C5CE5959CC}"/>
    <cellStyle name="40% - uthevingsfarge 2 59 2 2 2" xfId="8451" xr:uid="{560F1042-35A0-4CB6-940F-5CAF400A1CB4}"/>
    <cellStyle name="40% - uthevingsfarge 2 59 2 3" xfId="10365" xr:uid="{4388D30B-F2A2-4978-A836-8A150D27B305}"/>
    <cellStyle name="40% - uthevingsfarge 2 59 3" xfId="5097" xr:uid="{E21DBC9B-8255-4171-8067-F3E37C75F540}"/>
    <cellStyle name="40% - uthevingsfarge 2 59 3 2" xfId="7750" xr:uid="{D499D5C4-14EA-45DF-B350-0B607EF6F405}"/>
    <cellStyle name="40% - uthevingsfarge 2 59 4" xfId="10482" xr:uid="{7AC15B5F-7E5F-4E05-BAAE-E1FAEA2F3F5F}"/>
    <cellStyle name="40% - uthevingsfarge 2 6" xfId="1630" xr:uid="{F3AD1C16-8CAE-47FC-8CDE-ECF26D58F704}"/>
    <cellStyle name="40% - uthevingsfarge 2 6 2" xfId="1631" xr:uid="{A886C773-3BD8-43E2-98B0-1D82B1CD1BC5}"/>
    <cellStyle name="40% - uthevingsfarge 2 6 2 2" xfId="5819" xr:uid="{35308882-F50D-452E-BC7C-B0F58E024392}"/>
    <cellStyle name="40% - uthevingsfarge 2 6 2 2 2" xfId="8452" xr:uid="{0025FB95-CE6C-4132-9875-CB24FA01E7AE}"/>
    <cellStyle name="40% - uthevingsfarge 2 6 2 3" xfId="9988" xr:uid="{2F3FB0C5-B6B5-4785-BE42-7CE0C079E672}"/>
    <cellStyle name="40% - uthevingsfarge 2 6 3" xfId="5098" xr:uid="{58B9441E-ABD4-4B3B-B765-AF748AEA34A9}"/>
    <cellStyle name="40% - uthevingsfarge 2 6 3 2" xfId="7751" xr:uid="{704E193A-056C-4FE5-91A1-41C6F63C74D2}"/>
    <cellStyle name="40% - uthevingsfarge 2 6 4" xfId="9907" xr:uid="{AC00B3C5-04B9-4A09-9488-A5BF14A174D6}"/>
    <cellStyle name="40% - uthevingsfarge 2 60" xfId="1632" xr:uid="{EA6CA306-CCE9-49B8-91AA-60E6A92A461E}"/>
    <cellStyle name="40% - uthevingsfarge 2 60 2" xfId="1633" xr:uid="{BD5CC8A4-5C9D-41CD-8BC0-FF6D87D4A218}"/>
    <cellStyle name="40% - uthevingsfarge 2 60 3" xfId="9855" xr:uid="{17DC0FAB-EA3C-4734-AC1E-4002F8572277}"/>
    <cellStyle name="40% - uthevingsfarge 2 61" xfId="1634" xr:uid="{98ECC9D2-298F-4B88-A3DF-40277BEFD7E8}"/>
    <cellStyle name="40% - uthevingsfarge 2 61 2" xfId="1635" xr:uid="{A7067C72-1E18-474D-9B07-2A9CC494F552}"/>
    <cellStyle name="40% - uthevingsfarge 2 62" xfId="1636" xr:uid="{DAD64132-92FF-4B3A-B102-44976B43E6F7}"/>
    <cellStyle name="40% - uthevingsfarge 2 62 2" xfId="1637" xr:uid="{16D2776F-AED1-471F-9AD6-D18DDE76DA28}"/>
    <cellStyle name="40% - uthevingsfarge 2 63" xfId="1638" xr:uid="{7D73A63C-B600-4827-8758-AAEA933F1CBD}"/>
    <cellStyle name="40% - uthevingsfarge 2 63 2" xfId="1639" xr:uid="{5B04ACE0-B72A-4E3D-B974-81C16B23D0B2}"/>
    <cellStyle name="40% - uthevingsfarge 2 64" xfId="1640" xr:uid="{E22AB22F-2AAB-4AE9-912A-5E7781F93CDA}"/>
    <cellStyle name="40% - uthevingsfarge 2 64 2" xfId="1641" xr:uid="{F7E312D0-557C-4F69-9E5E-7A13DC66804A}"/>
    <cellStyle name="40% - uthevingsfarge 2 65" xfId="1642" xr:uid="{3D1D985B-132F-46C2-AE89-00CA7338F05A}"/>
    <cellStyle name="40% - uthevingsfarge 2 65 2" xfId="1643" xr:uid="{1BDACD4B-70C3-4882-9F66-F95FDF671451}"/>
    <cellStyle name="40% - uthevingsfarge 2 66" xfId="1644" xr:uid="{B6BD14AF-86A4-41A9-866A-A14A8D5AEEB4}"/>
    <cellStyle name="40% - uthevingsfarge 2 66 2" xfId="1645" xr:uid="{8DE911DB-8095-4A6D-A695-159D4C43A735}"/>
    <cellStyle name="40% - uthevingsfarge 2 67" xfId="1646" xr:uid="{E0A91AF0-BF01-4BC9-9135-A93C2F6F3545}"/>
    <cellStyle name="40% - uthevingsfarge 2 67 2" xfId="1647" xr:uid="{4A31901E-45C7-4A7D-9EF9-FE5E7DFE52BA}"/>
    <cellStyle name="40% - uthevingsfarge 2 68" xfId="1648" xr:uid="{AA7A2BA8-02D3-4340-AD60-AB4E7B100B6C}"/>
    <cellStyle name="40% - uthevingsfarge 2 68 2" xfId="1649" xr:uid="{C0966229-D3C9-4C6A-906B-3F5CC5A89FD3}"/>
    <cellStyle name="40% - uthevingsfarge 2 69" xfId="1650" xr:uid="{963AB9C2-7F68-4BB5-853A-70BC7EE7A214}"/>
    <cellStyle name="40% - uthevingsfarge 2 69 2" xfId="1651" xr:uid="{F6C05DBA-6A22-4806-85B9-7BB223E80F05}"/>
    <cellStyle name="40% - uthevingsfarge 2 7" xfId="1652" xr:uid="{EB3B8101-AA8A-40F8-9E69-09FEDCAB6CCC}"/>
    <cellStyle name="40% - uthevingsfarge 2 7 2" xfId="1653" xr:uid="{DF591F71-FA48-44EC-8860-C61B1774D5FA}"/>
    <cellStyle name="40% - uthevingsfarge 2 7 2 2" xfId="5820" xr:uid="{FCBFAEEF-8FF5-4977-9BCC-9FEB495405BF}"/>
    <cellStyle name="40% - uthevingsfarge 2 7 2 2 2" xfId="8453" xr:uid="{50AD7910-7F9D-4D06-AECC-133F2D4A8047}"/>
    <cellStyle name="40% - uthevingsfarge 2 7 2 3" xfId="10006" xr:uid="{35AA1869-16AD-4064-B30B-32157BCDACDC}"/>
    <cellStyle name="40% - uthevingsfarge 2 7 3" xfId="5099" xr:uid="{C6D65308-04F0-4B71-AAF0-DFA08BB1B503}"/>
    <cellStyle name="40% - uthevingsfarge 2 7 3 2" xfId="7752" xr:uid="{0350E0B9-BA0F-4998-8BD2-88CB3267E0D8}"/>
    <cellStyle name="40% - uthevingsfarge 2 7 4" xfId="9906" xr:uid="{EA297816-45BB-4639-A2BD-F7F5407A8B28}"/>
    <cellStyle name="40% - uthevingsfarge 2 70" xfId="1654" xr:uid="{845F13BC-4727-48A4-B580-D4D5FE7FFE2C}"/>
    <cellStyle name="40% - uthevingsfarge 2 70 2" xfId="1655" xr:uid="{0A437349-377C-4CA9-9D3C-485113034106}"/>
    <cellStyle name="40% - uthevingsfarge 2 71" xfId="1656" xr:uid="{4A6A674E-D73A-43AE-B127-3C05C104FCB2}"/>
    <cellStyle name="40% - uthevingsfarge 2 71 2" xfId="1657" xr:uid="{81AEC548-808C-429A-9889-26276C379633}"/>
    <cellStyle name="40% - uthevingsfarge 2 72" xfId="1658" xr:uid="{71647DD0-128D-4CB3-801B-49DDE06BDA83}"/>
    <cellStyle name="40% - uthevingsfarge 2 72 2" xfId="1659" xr:uid="{85BEEC84-C6EF-47EF-92EB-407B0DB407F5}"/>
    <cellStyle name="40% - uthevingsfarge 2 73" xfId="1660" xr:uid="{F8DA718A-EBA8-4F59-8993-61CCD7F32A49}"/>
    <cellStyle name="40% - uthevingsfarge 2 73 2" xfId="1661" xr:uid="{EA037E80-74E0-47B0-80E2-2A0ED3DAFAE5}"/>
    <cellStyle name="40% - uthevingsfarge 2 74" xfId="1662" xr:uid="{1A3B69A5-E9B3-455E-A0B0-4AF26F6CBBDD}"/>
    <cellStyle name="40% - uthevingsfarge 2 74 2" xfId="1663" xr:uid="{D76FEBD7-9B73-4884-9561-20FD53608A97}"/>
    <cellStyle name="40% - uthevingsfarge 2 75" xfId="1664" xr:uid="{C3DB485E-1E01-44AB-AEEF-27F58A7883D3}"/>
    <cellStyle name="40% - uthevingsfarge 2 75 2" xfId="1665" xr:uid="{DF5A1D8E-78D9-4128-9BE5-AC7462A6DBC1}"/>
    <cellStyle name="40% - uthevingsfarge 2 76" xfId="1666" xr:uid="{0BCBB31B-F527-429C-89FE-E18B4F5C6028}"/>
    <cellStyle name="40% - uthevingsfarge 2 76 2" xfId="1667" xr:uid="{EF4651E3-6869-47BC-B5E6-032259F677B7}"/>
    <cellStyle name="40% - uthevingsfarge 2 77" xfId="1668" xr:uid="{A42921DC-548D-4FE3-B166-888E922FAD2D}"/>
    <cellStyle name="40% - uthevingsfarge 2 78" xfId="1669" xr:uid="{5DF32787-DB65-443E-BAE8-AF3948EBFA2A}"/>
    <cellStyle name="40% - uthevingsfarge 2 79" xfId="1670" xr:uid="{B4FA6614-8B03-43D8-A078-49951D54272F}"/>
    <cellStyle name="40% - uthevingsfarge 2 8" xfId="1671" xr:uid="{A8F1BC40-4E30-45DE-89EB-19E6C1D512FB}"/>
    <cellStyle name="40% - uthevingsfarge 2 8 2" xfId="1672" xr:uid="{0A7CB2D5-C639-4EA5-AABB-109413CD8DEC}"/>
    <cellStyle name="40% - uthevingsfarge 2 8 2 2" xfId="5821" xr:uid="{6B42308D-0200-4A8D-B01C-82C15AFBF7F1}"/>
    <cellStyle name="40% - uthevingsfarge 2 8 2 2 2" xfId="8454" xr:uid="{F195E1BA-555B-4640-B82A-87C50442DCC1}"/>
    <cellStyle name="40% - uthevingsfarge 2 8 2 3" xfId="10481" xr:uid="{E3BE3173-7A36-4C7A-8222-F80AAE7BC363}"/>
    <cellStyle name="40% - uthevingsfarge 2 8 3" xfId="5100" xr:uid="{C2E4E5ED-6FF2-4B59-A4E1-2273F8F6474E}"/>
    <cellStyle name="40% - uthevingsfarge 2 8 3 2" xfId="7753" xr:uid="{B144B064-AF5E-4072-9B7A-B114F69E6E13}"/>
    <cellStyle name="40% - uthevingsfarge 2 8 4" xfId="9854" xr:uid="{CD32FF83-D844-4808-831C-CC561628C019}"/>
    <cellStyle name="40% - uthevingsfarge 2 80" xfId="1673" xr:uid="{BF76FD25-A1E3-4F45-BED2-636CD412567A}"/>
    <cellStyle name="40% - uthevingsfarge 2 81" xfId="1674" xr:uid="{8A1F07D5-4631-4B49-8444-3A4706B879A4}"/>
    <cellStyle name="40% - uthevingsfarge 2 82" xfId="1675" xr:uid="{8335DC41-343B-4B49-8903-BB7B227BF2B1}"/>
    <cellStyle name="40% - uthevingsfarge 2 83" xfId="1676" xr:uid="{3B02FC7D-3456-48F1-81FE-E8A85B104112}"/>
    <cellStyle name="40% - uthevingsfarge 2 84" xfId="1677" xr:uid="{B52E9FF0-F74B-48D6-96A3-971A9AE742C9}"/>
    <cellStyle name="40% - uthevingsfarge 2 85" xfId="1678" xr:uid="{DE27AC73-7436-44BB-84F3-C30E57F0003B}"/>
    <cellStyle name="40% - uthevingsfarge 2 86" xfId="1679" xr:uid="{4856B3BD-AC05-443F-80FA-92EF599236D4}"/>
    <cellStyle name="40% - uthevingsfarge 2 87" xfId="1680" xr:uid="{EB1C7E4D-AD99-4530-BCC7-A15F0A907483}"/>
    <cellStyle name="40% - uthevingsfarge 2 88" xfId="1681" xr:uid="{0F55EA98-F11C-4A47-A700-A91F8A2178D9}"/>
    <cellStyle name="40% - uthevingsfarge 2 89" xfId="1682" xr:uid="{D19814C9-810B-46B3-BD3E-791506557B0E}"/>
    <cellStyle name="40% - uthevingsfarge 2 9" xfId="1683" xr:uid="{D447E9F4-89F8-4C7E-99A3-99316057642D}"/>
    <cellStyle name="40% - uthevingsfarge 2 9 2" xfId="1684" xr:uid="{99664AB8-690F-4C56-95FB-9DD4AAC14C34}"/>
    <cellStyle name="40% - uthevingsfarge 2 9 2 2" xfId="5822" xr:uid="{A8D425C2-D972-42A4-8F84-238D73CA5162}"/>
    <cellStyle name="40% - uthevingsfarge 2 9 2 2 2" xfId="8455" xr:uid="{1F40196A-8413-4171-BB85-9C40D00319D5}"/>
    <cellStyle name="40% - uthevingsfarge 2 9 2 3" xfId="10007" xr:uid="{57C6A0E0-640B-4506-9443-4A38B56BA160}"/>
    <cellStyle name="40% - uthevingsfarge 2 9 3" xfId="5101" xr:uid="{406FFFF5-015D-48BE-8286-8804A0BA938C}"/>
    <cellStyle name="40% - uthevingsfarge 2 9 3 2" xfId="7754" xr:uid="{1178202A-EBC9-4923-94E1-A698CC780249}"/>
    <cellStyle name="40% - uthevingsfarge 2 9 4" xfId="9905" xr:uid="{BA949196-9C37-461C-8C81-DDEB4CBA1634}"/>
    <cellStyle name="40% - uthevingsfarge 2 90" xfId="1685" xr:uid="{C0F45BFA-DF50-44A6-8329-187E69208E08}"/>
    <cellStyle name="40% - uthevingsfarge 2 90 2" xfId="2990" xr:uid="{43453FD5-6980-4E31-8D49-2DA6EFA38FE9}"/>
    <cellStyle name="40% - uthevingsfarge 2 90 2 2" xfId="3430" xr:uid="{24851BEE-4DEE-400F-9273-CA4B6891A4A1}"/>
    <cellStyle name="40% - uthevingsfarge 2 90 2 2 2" xfId="7010" xr:uid="{ED2C87D6-956C-48C2-923D-CD4A71E0F626}"/>
    <cellStyle name="40% - uthevingsfarge 2 90 2 3" xfId="4216" xr:uid="{4038B62F-F5DE-4B0C-8753-324DE47E0A16}"/>
    <cellStyle name="40% - uthevingsfarge 2 90 2 4" xfId="6558" xr:uid="{B76875D7-569A-42DC-ABCA-507604C52396}"/>
    <cellStyle name="40% - uthevingsfarge 2 90 2 5" xfId="9010" xr:uid="{41F09E41-BA59-4BEA-BF6A-2818B054AEA6}"/>
    <cellStyle name="40% - uthevingsfarge 2 90 3" xfId="3429" xr:uid="{252C0C80-BF59-4515-9328-09FE95984F23}"/>
    <cellStyle name="40% - uthevingsfarge 2 90 3 2" xfId="7009" xr:uid="{DEF5E263-DA3A-4F38-83C9-BB6CB7938E0E}"/>
    <cellStyle name="40% - uthevingsfarge 2 90 4" xfId="3977" xr:uid="{E96097CE-7B96-4CD8-B52E-B69DD8B829F0}"/>
    <cellStyle name="40% - uthevingsfarge 2 90 5" xfId="6273" xr:uid="{6F4DC8FB-A985-4C71-A388-7AB6BE2177BC}"/>
    <cellStyle name="40% - uthevingsfarge 2 90 6" xfId="9009" xr:uid="{09D4CD0E-7525-4513-8844-E7F0B07ABFC2}"/>
    <cellStyle name="40% - uthevingsfarge 2 91" xfId="1686" xr:uid="{51D6939C-4A5B-4B17-AF84-369217CBC0D7}"/>
    <cellStyle name="40% - uthevingsfarge 2 91 2" xfId="2991" xr:uid="{6AF23063-22BC-4D2B-BB4E-1C8A5A83F395}"/>
    <cellStyle name="40% - uthevingsfarge 2 91 2 2" xfId="3432" xr:uid="{C53509FF-AC54-4E76-A4B4-1673B39D89D6}"/>
    <cellStyle name="40% - uthevingsfarge 2 91 2 2 2" xfId="7012" xr:uid="{45EFB972-6C45-4025-AE5C-0BADFA02E9DF}"/>
    <cellStyle name="40% - uthevingsfarge 2 91 2 3" xfId="4217" xr:uid="{4540CE3F-2558-47B7-BA86-744780A12174}"/>
    <cellStyle name="40% - uthevingsfarge 2 91 2 4" xfId="6559" xr:uid="{404977C2-5416-4330-8012-9AAA9D0601B1}"/>
    <cellStyle name="40% - uthevingsfarge 2 91 2 5" xfId="9012" xr:uid="{DD24FA4E-72CE-4B8D-AAC9-9204C48D646D}"/>
    <cellStyle name="40% - uthevingsfarge 2 91 3" xfId="3431" xr:uid="{B7C69208-0E26-4730-8CD3-0915008D0D20}"/>
    <cellStyle name="40% - uthevingsfarge 2 91 3 2" xfId="7011" xr:uid="{E9A26291-7BF7-4F7A-8A98-6F8BE0080603}"/>
    <cellStyle name="40% - uthevingsfarge 2 91 4" xfId="3976" xr:uid="{450B4356-C342-4C0C-9ACB-4F49BFF5F104}"/>
    <cellStyle name="40% - uthevingsfarge 2 91 5" xfId="6274" xr:uid="{3E9D95DF-1DEC-4841-9B72-99004035584C}"/>
    <cellStyle name="40% - uthevingsfarge 2 91 6" xfId="9011" xr:uid="{F052587C-A1C0-4552-B43E-EDB0B4D926E5}"/>
    <cellStyle name="40% - uthevingsfarge 2 92" xfId="1687" xr:uid="{F5AB8ED6-FCC4-4458-87DC-7669282D797E}"/>
    <cellStyle name="40% - uthevingsfarge 2 92 2" xfId="2992" xr:uid="{84B5189B-F3C6-4A77-AF82-8B095493ABEF}"/>
    <cellStyle name="40% - uthevingsfarge 2 92 2 2" xfId="3434" xr:uid="{388DD9EF-5B4F-4E4D-B084-F921AAEF244C}"/>
    <cellStyle name="40% - uthevingsfarge 2 92 2 2 2" xfId="7014" xr:uid="{414CACF3-55B6-4EBB-A5F1-B79DD46B0D4C}"/>
    <cellStyle name="40% - uthevingsfarge 2 92 2 3" xfId="4136" xr:uid="{F6CEDD64-5E53-4841-9EF9-910D2328C2F5}"/>
    <cellStyle name="40% - uthevingsfarge 2 92 2 4" xfId="6560" xr:uid="{36B67E75-DF80-4D2A-837F-798AD2C476EE}"/>
    <cellStyle name="40% - uthevingsfarge 2 92 2 5" xfId="9014" xr:uid="{D496F030-676E-4426-A3BF-DCB8A339E109}"/>
    <cellStyle name="40% - uthevingsfarge 2 92 3" xfId="3433" xr:uid="{4B6402FA-6034-46F8-9947-9D02EC5DDC29}"/>
    <cellStyle name="40% - uthevingsfarge 2 92 3 2" xfId="7013" xr:uid="{49D880A1-482F-4B17-A5C3-CC8B287EE74D}"/>
    <cellStyle name="40% - uthevingsfarge 2 92 4" xfId="3975" xr:uid="{7B5FE51A-AC52-44C5-B5EF-A93C6D0463A2}"/>
    <cellStyle name="40% - uthevingsfarge 2 92 5" xfId="6275" xr:uid="{07953FA8-B122-4107-B089-1DAB1A546B9F}"/>
    <cellStyle name="40% - uthevingsfarge 2 92 6" xfId="9013" xr:uid="{3D79FE25-1845-4B7A-A569-6B2AB2064CE3}"/>
    <cellStyle name="40% - uthevingsfarge 2 93" xfId="1688" xr:uid="{1A18EDE8-19CD-4141-BA23-06B550BE7795}"/>
    <cellStyle name="40% - uthevingsfarge 2 93 2" xfId="2993" xr:uid="{6DA914DF-5560-4042-85EB-734E122A87E4}"/>
    <cellStyle name="40% - uthevingsfarge 2 93 2 2" xfId="3436" xr:uid="{974DEAAB-7939-44E6-96A4-30D96B91AC6B}"/>
    <cellStyle name="40% - uthevingsfarge 2 93 2 2 2" xfId="7016" xr:uid="{82502AC5-4E5B-47B9-A29E-88824498A7DC}"/>
    <cellStyle name="40% - uthevingsfarge 2 93 2 3" xfId="3827" xr:uid="{ECED80B1-5B02-4CD5-8E64-22D4B394BC31}"/>
    <cellStyle name="40% - uthevingsfarge 2 93 2 4" xfId="6561" xr:uid="{EC437A00-A815-40FC-80CA-B9E39D7467B3}"/>
    <cellStyle name="40% - uthevingsfarge 2 93 2 5" xfId="9016" xr:uid="{569AFB3A-1FED-467E-B879-A6AF98E29259}"/>
    <cellStyle name="40% - uthevingsfarge 2 93 3" xfId="3435" xr:uid="{C3536D90-2169-4C19-83D2-44AC6B362BCB}"/>
    <cellStyle name="40% - uthevingsfarge 2 93 3 2" xfId="7015" xr:uid="{4EC11037-9E2E-4611-AF91-778EBA2BB3C9}"/>
    <cellStyle name="40% - uthevingsfarge 2 93 4" xfId="3974" xr:uid="{76288201-59B2-449E-8202-7D551C098293}"/>
    <cellStyle name="40% - uthevingsfarge 2 93 5" xfId="6276" xr:uid="{4559A9D3-193C-45AF-8527-544AED7B4032}"/>
    <cellStyle name="40% - uthevingsfarge 2 93 6" xfId="9015" xr:uid="{82D71537-A1B3-47CF-ADDA-742D3CCF7408}"/>
    <cellStyle name="40% - uthevingsfarge 2 94" xfId="1689" xr:uid="{8E69CBDE-9F01-4850-AEED-4B411526B207}"/>
    <cellStyle name="40% - uthevingsfarge 2 94 2" xfId="2994" xr:uid="{2D3020DB-EF10-44B8-A59E-3DDB28DE9E02}"/>
    <cellStyle name="40% - uthevingsfarge 2 94 2 2" xfId="3438" xr:uid="{D0C26B27-4E2E-4928-B352-B2D983B4A2AD}"/>
    <cellStyle name="40% - uthevingsfarge 2 94 2 2 2" xfId="7018" xr:uid="{BC5CB89A-68BF-49B8-841F-340315508886}"/>
    <cellStyle name="40% - uthevingsfarge 2 94 2 3" xfId="4214" xr:uid="{2ED108EE-2ECB-4EF2-9980-2B2B12861015}"/>
    <cellStyle name="40% - uthevingsfarge 2 94 2 4" xfId="6562" xr:uid="{710D73FD-CB08-4AC0-99F2-1485C16A44DA}"/>
    <cellStyle name="40% - uthevingsfarge 2 94 2 5" xfId="9018" xr:uid="{6EF848CB-8A3B-47EE-91EE-303209E278B0}"/>
    <cellStyle name="40% - uthevingsfarge 2 94 3" xfId="3437" xr:uid="{26C799E7-03E2-4FF3-8A82-47F21DB1F353}"/>
    <cellStyle name="40% - uthevingsfarge 2 94 3 2" xfId="7017" xr:uid="{48D06C20-0D13-4093-A582-85940D558EA5}"/>
    <cellStyle name="40% - uthevingsfarge 2 94 4" xfId="3973" xr:uid="{C6D3E923-FAA4-45E6-BBA7-14E896C26983}"/>
    <cellStyle name="40% - uthevingsfarge 2 94 5" xfId="6277" xr:uid="{D12DCC26-8026-49FC-BE89-35660C908FAB}"/>
    <cellStyle name="40% - uthevingsfarge 2 94 6" xfId="9017" xr:uid="{99C76030-C2B7-4DA0-BC43-5C182BF88BC2}"/>
    <cellStyle name="40% - uthevingsfarge 2 95" xfId="1690" xr:uid="{0CA27136-EF2E-47A3-AB2B-E198308245B2}"/>
    <cellStyle name="40% - uthevingsfarge 2 95 2" xfId="2995" xr:uid="{E879A86E-2E49-405B-8E5E-207D7711443B}"/>
    <cellStyle name="40% - uthevingsfarge 2 95 2 2" xfId="3440" xr:uid="{2AB5C13E-D986-40EA-8858-10CAEB17BA90}"/>
    <cellStyle name="40% - uthevingsfarge 2 95 2 2 2" xfId="7020" xr:uid="{F357EACA-F183-4C7C-A793-C452C091BD6C}"/>
    <cellStyle name="40% - uthevingsfarge 2 95 2 3" xfId="4215" xr:uid="{42E5BFA5-A079-4161-90AD-3E02B8C4EEF1}"/>
    <cellStyle name="40% - uthevingsfarge 2 95 2 4" xfId="6563" xr:uid="{85ED46D0-2980-4DF3-B0F0-C196627F14C0}"/>
    <cellStyle name="40% - uthevingsfarge 2 95 2 5" xfId="9020" xr:uid="{89A31066-4191-459F-AF20-12D767259A30}"/>
    <cellStyle name="40% - uthevingsfarge 2 95 3" xfId="3439" xr:uid="{4CF95EB5-3F04-4FD9-923A-57D0AE56E2A1}"/>
    <cellStyle name="40% - uthevingsfarge 2 95 3 2" xfId="7019" xr:uid="{3D588D2A-6B75-4560-855B-D70CAE8F2C29}"/>
    <cellStyle name="40% - uthevingsfarge 2 95 4" xfId="3972" xr:uid="{F04E0E30-1574-4BE9-8F64-5F4E0B30C390}"/>
    <cellStyle name="40% - uthevingsfarge 2 95 5" xfId="6278" xr:uid="{89CED566-044B-48B2-A2BC-3172BE1F7536}"/>
    <cellStyle name="40% - uthevingsfarge 2 95 6" xfId="9019" xr:uid="{50A2406F-913B-4723-8214-E49CDC6E7061}"/>
    <cellStyle name="40% - uthevingsfarge 2 96" xfId="1691" xr:uid="{0A54E865-7D55-420A-A49F-09B3AA900799}"/>
    <cellStyle name="40% - uthevingsfarge 2 96 2" xfId="2996" xr:uid="{76ECA8EE-D558-4259-AB99-62F8CA88D624}"/>
    <cellStyle name="40% - uthevingsfarge 2 96 2 2" xfId="3442" xr:uid="{C47630E5-F0A5-4B0C-B344-C076CE0DE54B}"/>
    <cellStyle name="40% - uthevingsfarge 2 96 2 2 2" xfId="7022" xr:uid="{01AE9E56-E5C3-4CA0-A794-C37E14B1B08B}"/>
    <cellStyle name="40% - uthevingsfarge 2 96 2 3" xfId="4135" xr:uid="{A057BAAC-4D1E-436C-BD53-C682C28A4F97}"/>
    <cellStyle name="40% - uthevingsfarge 2 96 2 4" xfId="6564" xr:uid="{669F5CAA-CF84-4AD8-8436-021E9C12B8FB}"/>
    <cellStyle name="40% - uthevingsfarge 2 96 2 5" xfId="9022" xr:uid="{837B80DC-AC70-4631-AB9E-153A54BA17BF}"/>
    <cellStyle name="40% - uthevingsfarge 2 96 3" xfId="3441" xr:uid="{6CE8DF6E-494B-4D29-905E-EE0A83C39696}"/>
    <cellStyle name="40% - uthevingsfarge 2 96 3 2" xfId="7021" xr:uid="{6441DB21-B82C-4DEA-93B3-62D32EEFD2C1}"/>
    <cellStyle name="40% - uthevingsfarge 2 96 4" xfId="3971" xr:uid="{A02A21D9-7678-4794-B8CC-BFEB0F9A2BC9}"/>
    <cellStyle name="40% - uthevingsfarge 2 96 5" xfId="6279" xr:uid="{03DA9F53-3978-4D29-A739-6E9202C98180}"/>
    <cellStyle name="40% - uthevingsfarge 2 96 6" xfId="9021" xr:uid="{4F10EEFC-BF92-456F-8CBB-02AFB5F3F4B7}"/>
    <cellStyle name="40% - uthevingsfarge 2 97" xfId="1692" xr:uid="{BD89D919-EF0C-47B1-91CB-B97911637418}"/>
    <cellStyle name="40% - uthevingsfarge 2 97 2" xfId="2997" xr:uid="{7A1DAC88-C78A-4153-866B-142DD7EE00FA}"/>
    <cellStyle name="40% - uthevingsfarge 2 97 2 2" xfId="3444" xr:uid="{D188F65A-57D7-434F-975E-C3E4717E1773}"/>
    <cellStyle name="40% - uthevingsfarge 2 97 2 2 2" xfId="7024" xr:uid="{9AAE7AAE-9EB8-4165-BDC6-47D8D362E3E9}"/>
    <cellStyle name="40% - uthevingsfarge 2 97 2 3" xfId="3826" xr:uid="{5E2CF4D5-42D5-45C6-AC11-B3F4893B6533}"/>
    <cellStyle name="40% - uthevingsfarge 2 97 2 4" xfId="6565" xr:uid="{D55BF5DA-C62E-4D38-84BF-C755B4305203}"/>
    <cellStyle name="40% - uthevingsfarge 2 97 2 5" xfId="9024" xr:uid="{C264F87A-BE1B-4AA0-BEF9-7FF9904DCD85}"/>
    <cellStyle name="40% - uthevingsfarge 2 97 3" xfId="3443" xr:uid="{B0DB3E2B-ADDB-48CA-AFD0-FA0D5557DC05}"/>
    <cellStyle name="40% - uthevingsfarge 2 97 3 2" xfId="7023" xr:uid="{42E3209F-4562-49AF-9EFC-0F8239983348}"/>
    <cellStyle name="40% - uthevingsfarge 2 97 4" xfId="3970" xr:uid="{433D0C51-5D5C-4F16-BF15-A0A0FB2C3F19}"/>
    <cellStyle name="40% - uthevingsfarge 2 97 5" xfId="6280" xr:uid="{89871EAB-6070-4F5F-9555-477370A4AFBD}"/>
    <cellStyle name="40% - uthevingsfarge 2 97 6" xfId="9023" xr:uid="{AE446276-210D-4050-A10B-6EBE9F1F2786}"/>
    <cellStyle name="40% - uthevingsfarge 2 98" xfId="1693" xr:uid="{6A63C016-5DD1-4E1B-9489-F2A796262BC7}"/>
    <cellStyle name="40% - uthevingsfarge 2 98 2" xfId="2998" xr:uid="{97010D84-C31E-4C86-9776-06E99BC295E7}"/>
    <cellStyle name="40% - uthevingsfarge 2 98 2 2" xfId="3446" xr:uid="{8D2DC99F-C509-4727-90CE-08BA300AD363}"/>
    <cellStyle name="40% - uthevingsfarge 2 98 2 2 2" xfId="7026" xr:uid="{11328D7F-70A0-4B51-9216-2B6EE247677D}"/>
    <cellStyle name="40% - uthevingsfarge 2 98 2 3" xfId="4212" xr:uid="{6F20D2F6-FC49-4035-A6C3-7D322F14E23C}"/>
    <cellStyle name="40% - uthevingsfarge 2 98 2 4" xfId="6566" xr:uid="{CBE8DD2B-FF9D-476D-8124-B1338E3D2157}"/>
    <cellStyle name="40% - uthevingsfarge 2 98 2 5" xfId="9026" xr:uid="{AD376ACD-8995-4FBA-8C37-9D864A8EEF9A}"/>
    <cellStyle name="40% - uthevingsfarge 2 98 3" xfId="3445" xr:uid="{57540325-17D6-4FE4-B1EE-FA723205C1FD}"/>
    <cellStyle name="40% - uthevingsfarge 2 98 3 2" xfId="7025" xr:uid="{757A8B83-53AB-4B24-AC67-761620A0022C}"/>
    <cellStyle name="40% - uthevingsfarge 2 98 4" xfId="3969" xr:uid="{39C1F6C3-1EEA-4ECF-AE46-60E977882F05}"/>
    <cellStyle name="40% - uthevingsfarge 2 98 5" xfId="6281" xr:uid="{886567C9-5383-4783-BFF8-D1CF1A7F7872}"/>
    <cellStyle name="40% - uthevingsfarge 2 98 6" xfId="9025" xr:uid="{D315FCAB-FF8D-4E77-A150-C5E6E7F227C2}"/>
    <cellStyle name="40% - uthevingsfarge 2 99" xfId="1694" xr:uid="{FA05A9F1-AF4E-4228-A109-27B5EC13DC86}"/>
    <cellStyle name="40% - uthevingsfarge 2 99 2" xfId="2999" xr:uid="{7CF3938E-EEEE-45B4-AE6B-83FD34AA089B}"/>
    <cellStyle name="40% - uthevingsfarge 2 99 2 2" xfId="3448" xr:uid="{50AF1BCF-3CB1-446C-81F1-D26D3CE5A8D0}"/>
    <cellStyle name="40% - uthevingsfarge 2 99 2 2 2" xfId="7028" xr:uid="{2E42D31F-69CE-4440-8688-DABB922163C6}"/>
    <cellStyle name="40% - uthevingsfarge 2 99 2 3" xfId="4213" xr:uid="{AAE36184-4FD4-4E1B-A43C-D8FBD01F982A}"/>
    <cellStyle name="40% - uthevingsfarge 2 99 2 4" xfId="6567" xr:uid="{BE8CCB8C-1448-4C0D-B67A-946B84C0C44C}"/>
    <cellStyle name="40% - uthevingsfarge 2 99 2 5" xfId="9028" xr:uid="{AA303237-2B07-4F0F-808B-8545D548DBB2}"/>
    <cellStyle name="40% - uthevingsfarge 2 99 3" xfId="3447" xr:uid="{5E645FB6-4A0F-4B4C-AF28-6A31ACAFB4A4}"/>
    <cellStyle name="40% - uthevingsfarge 2 99 3 2" xfId="7027" xr:uid="{4FAA5112-AB18-4D3A-AAFA-B7BF70F8F124}"/>
    <cellStyle name="40% - uthevingsfarge 2 99 4" xfId="3968" xr:uid="{F86697A8-F65E-4318-A82D-1C3697E3E625}"/>
    <cellStyle name="40% - uthevingsfarge 2 99 5" xfId="6282" xr:uid="{C860CE67-21F1-402F-AE7A-13C0E88C278A}"/>
    <cellStyle name="40% - uthevingsfarge 2 99 6" xfId="9027" xr:uid="{73A2DBA5-21AE-4058-B69E-AC5940D15458}"/>
    <cellStyle name="40% - uthevingsfarge 3 10" xfId="1695" xr:uid="{9D9BB8D2-DB1C-447F-A56F-5EBEC24B466D}"/>
    <cellStyle name="40% - uthevingsfarge 3 10 2" xfId="1696" xr:uid="{55F7CFD7-9F8B-410D-9053-3DC9A5046EF0}"/>
    <cellStyle name="40% - uthevingsfarge 3 10 2 2" xfId="5823" xr:uid="{6162D52C-6853-43B9-99F1-30438957A951}"/>
    <cellStyle name="40% - uthevingsfarge 3 10 2 2 2" xfId="8456" xr:uid="{F3AFC841-16D5-43AE-BC4F-43A3614A6024}"/>
    <cellStyle name="40% - uthevingsfarge 3 10 2 3" xfId="10480" xr:uid="{C6673A92-C4E0-4B93-AC43-054B0754A5BB}"/>
    <cellStyle name="40% - uthevingsfarge 3 10 3" xfId="5102" xr:uid="{C7DD0E6F-ADCF-4559-A6DF-6914E30606CC}"/>
    <cellStyle name="40% - uthevingsfarge 3 10 3 2" xfId="7755" xr:uid="{8046FE47-7E32-4C3D-816E-92F4092015D1}"/>
    <cellStyle name="40% - uthevingsfarge 3 10 4" xfId="9853" xr:uid="{77A8E219-60EE-49C8-B854-E676FACD5191}"/>
    <cellStyle name="40% - uthevingsfarge 3 100" xfId="1697" xr:uid="{6634E823-4430-401D-AF43-220CC89F329F}"/>
    <cellStyle name="40% - uthevingsfarge 3 100 2" xfId="3000" xr:uid="{29D38297-476A-4C59-8DA8-6BC18E07F5B1}"/>
    <cellStyle name="40% - uthevingsfarge 3 100 2 2" xfId="3450" xr:uid="{0A42383E-597A-4C99-B146-68F32B0B9BB0}"/>
    <cellStyle name="40% - uthevingsfarge 3 100 2 2 2" xfId="7030" xr:uid="{F92C9E58-460D-4286-81DF-BF165D0033D5}"/>
    <cellStyle name="40% - uthevingsfarge 3 100 2 3" xfId="4134" xr:uid="{F20C0F7A-7B37-4079-ABF7-BB5E84A44E8C}"/>
    <cellStyle name="40% - uthevingsfarge 3 100 2 4" xfId="6568" xr:uid="{9024AC3F-F3B8-42C4-9CA5-A1C8943D389C}"/>
    <cellStyle name="40% - uthevingsfarge 3 100 2 5" xfId="9030" xr:uid="{A531F5D3-BCC1-45D7-8D7A-DA25B0908000}"/>
    <cellStyle name="40% - uthevingsfarge 3 100 3" xfId="3449" xr:uid="{0B77D886-29E6-4AE1-9DAE-E9159BBDFA9E}"/>
    <cellStyle name="40% - uthevingsfarge 3 100 3 2" xfId="7029" xr:uid="{556832E1-FE35-4822-932C-2F34F8EC03B0}"/>
    <cellStyle name="40% - uthevingsfarge 3 100 4" xfId="3967" xr:uid="{2988D5A9-AB23-4BED-A17B-D1DED7AC25A7}"/>
    <cellStyle name="40% - uthevingsfarge 3 100 5" xfId="6283" xr:uid="{2C6A1F6B-2DB2-4E55-BBB4-492206057F14}"/>
    <cellStyle name="40% - uthevingsfarge 3 100 6" xfId="9029" xr:uid="{2C3EE8AB-86BD-4966-9908-B607CBE81292}"/>
    <cellStyle name="40% - uthevingsfarge 3 101" xfId="1698" xr:uid="{BBACA469-04A6-4444-9A5B-5259DE3B39F7}"/>
    <cellStyle name="40% - uthevingsfarge 3 101 2" xfId="3001" xr:uid="{193DCE5C-7A8F-4377-BB6B-4233C2F20092}"/>
    <cellStyle name="40% - uthevingsfarge 3 101 2 2" xfId="3452" xr:uid="{0FEC029B-4A5A-4BF7-BE46-631130F97FBD}"/>
    <cellStyle name="40% - uthevingsfarge 3 101 2 2 2" xfId="7032" xr:uid="{5B011626-2BF8-485A-877E-B2316BFB6F1B}"/>
    <cellStyle name="40% - uthevingsfarge 3 101 2 3" xfId="3825" xr:uid="{1B22DA7E-588A-43F4-A6A7-AF90A0F04A28}"/>
    <cellStyle name="40% - uthevingsfarge 3 101 2 4" xfId="6569" xr:uid="{A975B517-595F-4F62-BA55-E139165481B2}"/>
    <cellStyle name="40% - uthevingsfarge 3 101 2 5" xfId="9032" xr:uid="{CE413D76-EBEB-4A4B-B574-4156CEAF8229}"/>
    <cellStyle name="40% - uthevingsfarge 3 101 3" xfId="3451" xr:uid="{86DB630A-3A9E-43E0-B2F6-A6A5D71A1F6A}"/>
    <cellStyle name="40% - uthevingsfarge 3 101 3 2" xfId="7031" xr:uid="{A77DD926-B57C-438C-841B-9D3ED6D945B8}"/>
    <cellStyle name="40% - uthevingsfarge 3 101 4" xfId="3966" xr:uid="{B2605510-E034-428F-9733-E697719B4D78}"/>
    <cellStyle name="40% - uthevingsfarge 3 101 5" xfId="6284" xr:uid="{18738C5D-4C93-42E0-BCD4-FE58E88C65C5}"/>
    <cellStyle name="40% - uthevingsfarge 3 101 6" xfId="9031" xr:uid="{7867E1B3-CC0B-446D-9F8C-E73A7A0ECCE2}"/>
    <cellStyle name="40% - uthevingsfarge 3 102" xfId="1699" xr:uid="{6062A686-0686-43AC-84B6-CC9ABBF206FD}"/>
    <cellStyle name="40% - uthevingsfarge 3 102 2" xfId="3002" xr:uid="{0FE38B33-3224-4DDF-B000-49E6376782C7}"/>
    <cellStyle name="40% - uthevingsfarge 3 102 2 2" xfId="3454" xr:uid="{017E4A52-B7F3-4DCA-91F0-F7BF0B38D2DB}"/>
    <cellStyle name="40% - uthevingsfarge 3 102 2 2 2" xfId="7034" xr:uid="{691533C9-BDC5-4A34-941B-40AA05C8A391}"/>
    <cellStyle name="40% - uthevingsfarge 3 102 2 3" xfId="4210" xr:uid="{D1DC0C6A-3CDE-41C2-86E9-9F38C6A0E3A5}"/>
    <cellStyle name="40% - uthevingsfarge 3 102 2 4" xfId="6570" xr:uid="{40CDA45D-B5C6-4BF1-A5BC-4D6287E66CB6}"/>
    <cellStyle name="40% - uthevingsfarge 3 102 2 5" xfId="9034" xr:uid="{3EB9EEF0-B6CD-4FB1-BD74-5BD90D9D629C}"/>
    <cellStyle name="40% - uthevingsfarge 3 102 3" xfId="3453" xr:uid="{0AF57762-E68B-4F0E-94D7-DA1C2D4F1631}"/>
    <cellStyle name="40% - uthevingsfarge 3 102 3 2" xfId="7033" xr:uid="{5A8FD64E-D79D-4F0A-AA48-1DA1B52AE44E}"/>
    <cellStyle name="40% - uthevingsfarge 3 102 4" xfId="3965" xr:uid="{11F84A47-595D-4BD8-8439-0A42338716F5}"/>
    <cellStyle name="40% - uthevingsfarge 3 102 5" xfId="6285" xr:uid="{0A2EF8E9-3A43-4C53-9127-736B26AFBA15}"/>
    <cellStyle name="40% - uthevingsfarge 3 102 6" xfId="9033" xr:uid="{429C17C0-D799-47E4-A429-33381B4BF7AB}"/>
    <cellStyle name="40% - uthevingsfarge 3 103" xfId="1700" xr:uid="{AA25BF03-B8B7-4E1C-98F5-276856649E87}"/>
    <cellStyle name="40% - uthevingsfarge 3 103 2" xfId="3003" xr:uid="{5E6FC944-D563-44D7-8444-14E6E4D08A69}"/>
    <cellStyle name="40% - uthevingsfarge 3 103 2 2" xfId="3456" xr:uid="{25B7C5A6-44E3-4145-A8A7-EFB03DD2FC50}"/>
    <cellStyle name="40% - uthevingsfarge 3 103 2 2 2" xfId="7036" xr:uid="{F49490ED-4651-44DB-9529-4C748A282B1A}"/>
    <cellStyle name="40% - uthevingsfarge 3 103 2 3" xfId="4105" xr:uid="{4A6A3C6E-4578-4E38-A29C-46698621C54B}"/>
    <cellStyle name="40% - uthevingsfarge 3 103 2 4" xfId="6571" xr:uid="{D8A71FDC-4223-4AF0-8152-B55A82E3FF2C}"/>
    <cellStyle name="40% - uthevingsfarge 3 103 2 5" xfId="9036" xr:uid="{B6AE8099-23D1-456C-8080-9109B4FA71B0}"/>
    <cellStyle name="40% - uthevingsfarge 3 103 3" xfId="3455" xr:uid="{1A7DED04-50EC-4A02-8C77-FA4B4569669A}"/>
    <cellStyle name="40% - uthevingsfarge 3 103 3 2" xfId="7035" xr:uid="{C295DAD8-3D5A-478F-9C16-5E6476592A3A}"/>
    <cellStyle name="40% - uthevingsfarge 3 103 4" xfId="3964" xr:uid="{E09E9AED-B9E2-4A4F-A43E-8BDEF3F4AC22}"/>
    <cellStyle name="40% - uthevingsfarge 3 103 5" xfId="6286" xr:uid="{07F1B5A1-FA92-43B6-AA48-A743413E46CD}"/>
    <cellStyle name="40% - uthevingsfarge 3 103 6" xfId="9035" xr:uid="{F1F700C3-1CBE-4C38-9052-B5247D77B6C6}"/>
    <cellStyle name="40% - uthevingsfarge 3 104" xfId="1701" xr:uid="{6AC853EB-D359-4DE0-9233-809B0DA6AC63}"/>
    <cellStyle name="40% - uthevingsfarge 3 104 2" xfId="3004" xr:uid="{B5251982-B1DF-4B0C-854C-CDAD35549168}"/>
    <cellStyle name="40% - uthevingsfarge 3 104 2 2" xfId="3458" xr:uid="{E1BB1694-E468-421E-8F5D-4D1929B171FE}"/>
    <cellStyle name="40% - uthevingsfarge 3 104 2 2 2" xfId="7038" xr:uid="{C400CD6A-6089-45D2-BDB8-969955497489}"/>
    <cellStyle name="40% - uthevingsfarge 3 104 2 3" xfId="4211" xr:uid="{BF037D15-A525-420C-B665-29E59868C8A3}"/>
    <cellStyle name="40% - uthevingsfarge 3 104 2 4" xfId="6572" xr:uid="{55DB4072-D3F2-4547-B221-72A79446A846}"/>
    <cellStyle name="40% - uthevingsfarge 3 104 2 5" xfId="9038" xr:uid="{622E8CA5-BEF2-438C-B2BB-C5ACDC015B3F}"/>
    <cellStyle name="40% - uthevingsfarge 3 104 3" xfId="3457" xr:uid="{B36AC65D-E4F9-4E41-AD6F-D28FA14F7C3C}"/>
    <cellStyle name="40% - uthevingsfarge 3 104 3 2" xfId="7037" xr:uid="{DE5586CA-51CF-4934-8EE8-7AB027E85B88}"/>
    <cellStyle name="40% - uthevingsfarge 3 104 4" xfId="3963" xr:uid="{89C5A4A1-1B1E-40BE-8A16-13B639D39BD6}"/>
    <cellStyle name="40% - uthevingsfarge 3 104 5" xfId="6287" xr:uid="{0433358A-4367-434E-ABD6-7599FE0AA4C2}"/>
    <cellStyle name="40% - uthevingsfarge 3 104 6" xfId="9037" xr:uid="{20F92E82-9A7B-4B76-BDBB-9FA608C4C348}"/>
    <cellStyle name="40% - uthevingsfarge 3 105" xfId="1702" xr:uid="{FF0F278A-4EF5-4681-8E51-19B739B5762A}"/>
    <cellStyle name="40% - uthevingsfarge 3 105 2" xfId="3005" xr:uid="{54574679-47C0-480D-8EC7-CF1C38B3D69B}"/>
    <cellStyle name="40% - uthevingsfarge 3 105 2 2" xfId="3460" xr:uid="{17CD2D8A-768E-45C9-AD94-39FA06A29DFF}"/>
    <cellStyle name="40% - uthevingsfarge 3 105 2 2 2" xfId="7040" xr:uid="{D3189A3B-B055-420F-9F22-64713A019DAA}"/>
    <cellStyle name="40% - uthevingsfarge 3 105 2 3" xfId="3751" xr:uid="{32046D17-B105-4256-B025-E8638373BF38}"/>
    <cellStyle name="40% - uthevingsfarge 3 105 2 4" xfId="6573" xr:uid="{DBDBC8EB-0E0F-4390-AB13-7E698AE15D1B}"/>
    <cellStyle name="40% - uthevingsfarge 3 105 2 5" xfId="9040" xr:uid="{7D163ADD-8726-4F27-931A-B76B44BBD401}"/>
    <cellStyle name="40% - uthevingsfarge 3 105 3" xfId="3459" xr:uid="{87F366F1-C732-4DEF-A587-229B7A4A1EF0}"/>
    <cellStyle name="40% - uthevingsfarge 3 105 3 2" xfId="7039" xr:uid="{15390101-9A99-4859-B67B-B766FBF6C1CF}"/>
    <cellStyle name="40% - uthevingsfarge 3 105 4" xfId="3962" xr:uid="{FC167D9D-497E-4D36-BE53-6EA68449BCF7}"/>
    <cellStyle name="40% - uthevingsfarge 3 105 5" xfId="6288" xr:uid="{3D3F843C-A862-42EC-9340-5616D0C9CDFE}"/>
    <cellStyle name="40% - uthevingsfarge 3 105 6" xfId="9039" xr:uid="{E4845AF4-BD9D-4AA3-8FFA-5D4BAD505536}"/>
    <cellStyle name="40% - uthevingsfarge 3 106" xfId="1703" xr:uid="{B812BA2E-1E01-4F90-839C-CB369CEDD412}"/>
    <cellStyle name="40% - uthevingsfarge 3 106 2" xfId="3006" xr:uid="{5438870F-540A-417A-AD1E-16680EBB3D45}"/>
    <cellStyle name="40% - uthevingsfarge 3 106 2 2" xfId="3462" xr:uid="{73798DF9-F6AF-451B-99BA-1E660A5C9ABD}"/>
    <cellStyle name="40% - uthevingsfarge 3 106 2 2 2" xfId="7042" xr:uid="{8A039F6D-F341-4AC4-925C-7BC8CB170BE5}"/>
    <cellStyle name="40% - uthevingsfarge 3 106 2 3" xfId="4164" xr:uid="{BE53D1EB-9E4B-4552-A250-C6609D9B0434}"/>
    <cellStyle name="40% - uthevingsfarge 3 106 2 4" xfId="6574" xr:uid="{52A7C706-1212-4D62-9F35-7E9AE3F936F3}"/>
    <cellStyle name="40% - uthevingsfarge 3 106 2 5" xfId="9042" xr:uid="{87E53C38-AFD0-4498-9E4C-1C7A418624E3}"/>
    <cellStyle name="40% - uthevingsfarge 3 106 3" xfId="3461" xr:uid="{852FB9F3-9EFD-4B50-A957-4FB016364558}"/>
    <cellStyle name="40% - uthevingsfarge 3 106 3 2" xfId="7041" xr:uid="{A867D759-65C8-4EF6-932A-AFEE8FD401EC}"/>
    <cellStyle name="40% - uthevingsfarge 3 106 4" xfId="3961" xr:uid="{C78D18D5-8347-4443-9248-48E901F56BD8}"/>
    <cellStyle name="40% - uthevingsfarge 3 106 5" xfId="6289" xr:uid="{657C390D-A1EF-48D2-837C-346DD4FDAA02}"/>
    <cellStyle name="40% - uthevingsfarge 3 106 6" xfId="9041" xr:uid="{6D84E1B0-14FF-4498-B00C-4204A0635733}"/>
    <cellStyle name="40% - uthevingsfarge 3 107" xfId="1704" xr:uid="{EAE6FD00-DCD0-4139-B3B1-7BDD3966DF3E}"/>
    <cellStyle name="40% - uthevingsfarge 3 107 2" xfId="3007" xr:uid="{446E85C2-B5BD-4AE6-B6B4-39A24DABD923}"/>
    <cellStyle name="40% - uthevingsfarge 3 107 2 2" xfId="3464" xr:uid="{D9664D00-D6B1-44A1-B75F-E14D802712B2}"/>
    <cellStyle name="40% - uthevingsfarge 3 107 2 2 2" xfId="7044" xr:uid="{93A2F3FE-F8DC-4B37-9D72-34263F6CC495}"/>
    <cellStyle name="40% - uthevingsfarge 3 107 2 3" xfId="4163" xr:uid="{BC64D906-447F-4E1E-A610-8546BB2D064C}"/>
    <cellStyle name="40% - uthevingsfarge 3 107 2 4" xfId="6575" xr:uid="{A978DC13-1E36-43C5-86A1-8E305C493972}"/>
    <cellStyle name="40% - uthevingsfarge 3 107 2 5" xfId="9044" xr:uid="{37E02EE7-1577-4C8D-A0F7-AFF7BD774602}"/>
    <cellStyle name="40% - uthevingsfarge 3 107 3" xfId="3463" xr:uid="{E115CEA9-1139-4A39-87EC-D190FFAC35EA}"/>
    <cellStyle name="40% - uthevingsfarge 3 107 3 2" xfId="7043" xr:uid="{491797B2-4F49-45D9-A569-1C3EA1C54877}"/>
    <cellStyle name="40% - uthevingsfarge 3 107 4" xfId="3960" xr:uid="{AF731199-6D14-48CD-A652-522B69F04F9B}"/>
    <cellStyle name="40% - uthevingsfarge 3 107 5" xfId="6290" xr:uid="{0D1665C9-DFF9-4F19-A14C-D44860E0EEF0}"/>
    <cellStyle name="40% - uthevingsfarge 3 107 6" xfId="9043" xr:uid="{6B185546-0795-4223-B013-DFDEF2CDA5C4}"/>
    <cellStyle name="40% - uthevingsfarge 3 108" xfId="1705" xr:uid="{4457F66F-673A-4B5F-BECB-7B5FE9421A06}"/>
    <cellStyle name="40% - uthevingsfarge 3 108 2" xfId="3008" xr:uid="{3996417A-3CBA-4B97-A5AF-048C8B31EAD5}"/>
    <cellStyle name="40% - uthevingsfarge 3 108 2 2" xfId="3466" xr:uid="{5E7D89B8-646B-42FC-ACFD-529EEE87481F}"/>
    <cellStyle name="40% - uthevingsfarge 3 108 2 2 2" xfId="7046" xr:uid="{D3C9A998-1AE0-4234-BAAC-BC62F1923C87}"/>
    <cellStyle name="40% - uthevingsfarge 3 108 2 3" xfId="4133" xr:uid="{A066C14B-8B86-4F70-9658-5BB251BB93FF}"/>
    <cellStyle name="40% - uthevingsfarge 3 108 2 4" xfId="6576" xr:uid="{DBDAE861-7672-49E6-8919-C5EF7FA39519}"/>
    <cellStyle name="40% - uthevingsfarge 3 108 2 5" xfId="9046" xr:uid="{0116BC9E-BD3B-4755-A1F1-6D86492C5F39}"/>
    <cellStyle name="40% - uthevingsfarge 3 108 3" xfId="3465" xr:uid="{29ECC5AF-1108-437C-BD09-1E09D8CCE9A6}"/>
    <cellStyle name="40% - uthevingsfarge 3 108 3 2" xfId="7045" xr:uid="{C6631787-F04B-49AB-B1FA-760BF7BC0A50}"/>
    <cellStyle name="40% - uthevingsfarge 3 108 4" xfId="3959" xr:uid="{55B48A98-C8C0-4C06-9A06-2AE37102F51F}"/>
    <cellStyle name="40% - uthevingsfarge 3 108 5" xfId="6291" xr:uid="{C03E88E0-9E02-4FD5-BF1D-8BC8C5410E08}"/>
    <cellStyle name="40% - uthevingsfarge 3 108 6" xfId="9045" xr:uid="{F662352E-C465-4ED0-9D6B-883ECCDA85D7}"/>
    <cellStyle name="40% - uthevingsfarge 3 109" xfId="1706" xr:uid="{117FFF1C-C128-4FFA-BF0F-337FB474FDBE}"/>
    <cellStyle name="40% - uthevingsfarge 3 109 2" xfId="3009" xr:uid="{010F1603-5C40-471D-B917-9AC77419567A}"/>
    <cellStyle name="40% - uthevingsfarge 3 109 2 2" xfId="3468" xr:uid="{474D40B2-3B45-4244-B70F-89FD3F6F40DF}"/>
    <cellStyle name="40% - uthevingsfarge 3 109 2 2 2" xfId="7048" xr:uid="{ECC41CE8-8E39-458C-9FBF-AC2EF491F179}"/>
    <cellStyle name="40% - uthevingsfarge 3 109 2 3" xfId="3824" xr:uid="{1B7C9C96-16B1-470C-99CE-15216297FF00}"/>
    <cellStyle name="40% - uthevingsfarge 3 109 2 4" xfId="6577" xr:uid="{BBA29AE4-E87A-4BEA-BA25-89876C26A9D7}"/>
    <cellStyle name="40% - uthevingsfarge 3 109 2 5" xfId="9048" xr:uid="{6E0918DA-B71D-4880-8D9D-5399AB5261C8}"/>
    <cellStyle name="40% - uthevingsfarge 3 109 3" xfId="3467" xr:uid="{C43CB24D-B0C1-4B0E-AC82-F1060146B255}"/>
    <cellStyle name="40% - uthevingsfarge 3 109 3 2" xfId="7047" xr:uid="{248F7ACB-9B6B-4A11-9763-0237DB3E8770}"/>
    <cellStyle name="40% - uthevingsfarge 3 109 4" xfId="3958" xr:uid="{7A768DAA-46DE-4AFB-AFB7-0E2092AA2D52}"/>
    <cellStyle name="40% - uthevingsfarge 3 109 5" xfId="6292" xr:uid="{C4FC40AD-E7C9-4586-AC3D-CF42F5388D69}"/>
    <cellStyle name="40% - uthevingsfarge 3 109 6" xfId="9047" xr:uid="{617D1D64-6F1F-4DE6-A9CB-F6DC19224936}"/>
    <cellStyle name="40% - uthevingsfarge 3 11" xfId="1707" xr:uid="{9D5A8EEB-22EB-4FF8-B8B0-0216ABB967F4}"/>
    <cellStyle name="40% - uthevingsfarge 3 11 2" xfId="1708" xr:uid="{228EB980-5899-4C55-A284-3C921999F416}"/>
    <cellStyle name="40% - uthevingsfarge 3 11 2 2" xfId="5824" xr:uid="{AE578152-A044-44A6-9D9D-B4C9C1D5A8CA}"/>
    <cellStyle name="40% - uthevingsfarge 3 11 2 2 2" xfId="8457" xr:uid="{F3B156B6-718E-408E-B71B-57953DC4B58A}"/>
    <cellStyle name="40% - uthevingsfarge 3 11 2 3" xfId="10008" xr:uid="{EFABF10A-C532-4474-B59C-1BEE1DC7EC74}"/>
    <cellStyle name="40% - uthevingsfarge 3 11 3" xfId="5103" xr:uid="{55188045-0EB7-43CA-9BD4-D42F4B6707CE}"/>
    <cellStyle name="40% - uthevingsfarge 3 11 3 2" xfId="7756" xr:uid="{699A3E00-8321-494F-A878-A472D77A224E}"/>
    <cellStyle name="40% - uthevingsfarge 3 11 4" xfId="9904" xr:uid="{FD80058B-250F-49F8-8782-048B728A49E1}"/>
    <cellStyle name="40% - uthevingsfarge 3 110" xfId="6698" xr:uid="{232149C0-2FC5-497F-B4A3-237FEB793E3B}"/>
    <cellStyle name="40% - uthevingsfarge 3 111" xfId="8701" xr:uid="{D6236917-E1B3-4D1B-84D4-A33B8F645738}"/>
    <cellStyle name="40% - uthevingsfarge 3 12" xfId="1709" xr:uid="{7E066768-F8CE-4020-B79E-8B25681135EF}"/>
    <cellStyle name="40% - uthevingsfarge 3 12 2" xfId="1710" xr:uid="{112DAD70-FB03-47A8-B205-04B8ED97650E}"/>
    <cellStyle name="40% - uthevingsfarge 3 12 2 2" xfId="5825" xr:uid="{4B5B8FE7-FDB9-45B2-9BFA-274E9BB29EC2}"/>
    <cellStyle name="40% - uthevingsfarge 3 12 2 2 2" xfId="8458" xr:uid="{59D00E90-FF1E-44B8-850B-B712601F70F6}"/>
    <cellStyle name="40% - uthevingsfarge 3 12 2 3" xfId="10479" xr:uid="{B3367DDE-8A33-44A0-997F-C2135F186242}"/>
    <cellStyle name="40% - uthevingsfarge 3 12 3" xfId="5104" xr:uid="{3E00735B-372B-481C-8407-828DEF46697A}"/>
    <cellStyle name="40% - uthevingsfarge 3 12 3 2" xfId="7757" xr:uid="{E5A2363F-6A61-4D0B-9281-50D6F4F06E41}"/>
    <cellStyle name="40% - uthevingsfarge 3 12 4" xfId="9852" xr:uid="{10D58FEE-E48E-4BC6-A267-1C8487439681}"/>
    <cellStyle name="40% - uthevingsfarge 3 13" xfId="1711" xr:uid="{31636CDF-288D-425E-B3E2-831DD37DEF02}"/>
    <cellStyle name="40% - uthevingsfarge 3 13 2" xfId="1712" xr:uid="{CD9FD350-94DE-4BEA-9FD0-E1F6B1DF74B0}"/>
    <cellStyle name="40% - uthevingsfarge 3 13 2 2" xfId="5826" xr:uid="{D17CC541-948C-4691-908C-298A6DF6653F}"/>
    <cellStyle name="40% - uthevingsfarge 3 13 2 2 2" xfId="8459" xr:uid="{413689B7-3303-40DD-8F00-B0BC4F622DF2}"/>
    <cellStyle name="40% - uthevingsfarge 3 13 2 3" xfId="10009" xr:uid="{A408457F-7D0C-453E-8C1E-C5E1DA3150BA}"/>
    <cellStyle name="40% - uthevingsfarge 3 13 3" xfId="5105" xr:uid="{C3109F91-84BC-40FC-A4C9-00EF412958F9}"/>
    <cellStyle name="40% - uthevingsfarge 3 13 3 2" xfId="7758" xr:uid="{6E89B0C2-3FAA-4FD0-A940-5A1D9CC78A36}"/>
    <cellStyle name="40% - uthevingsfarge 3 13 4" xfId="9903" xr:uid="{29578C9B-05C2-4EC7-85D0-3EEBCC1CC25E}"/>
    <cellStyle name="40% - uthevingsfarge 3 14" xfId="1713" xr:uid="{061CCC86-8A84-4E27-8401-D6B7D529131D}"/>
    <cellStyle name="40% - uthevingsfarge 3 14 2" xfId="1714" xr:uid="{9E056C7E-3679-444D-A541-B8AADCC34367}"/>
    <cellStyle name="40% - uthevingsfarge 3 14 2 2" xfId="5827" xr:uid="{DB4C21BD-C50E-4F4F-8202-FA9717997FD2}"/>
    <cellStyle name="40% - uthevingsfarge 3 14 2 2 2" xfId="8460" xr:uid="{6E66D6BC-9131-4922-A7AB-8B319F90F0A7}"/>
    <cellStyle name="40% - uthevingsfarge 3 14 2 3" xfId="10478" xr:uid="{7C464F7D-5B60-4DA0-9A22-5F7B2C9BB391}"/>
    <cellStyle name="40% - uthevingsfarge 3 14 3" xfId="5106" xr:uid="{8658309F-0929-445D-8C05-B16EEDA09C87}"/>
    <cellStyle name="40% - uthevingsfarge 3 14 3 2" xfId="7759" xr:uid="{098FFB99-5347-43D9-B573-737FF0F1C70B}"/>
    <cellStyle name="40% - uthevingsfarge 3 14 4" xfId="9851" xr:uid="{AE6D06E3-83AC-46F6-AD2E-C5B90FB325BB}"/>
    <cellStyle name="40% - uthevingsfarge 3 15" xfId="1715" xr:uid="{E8A22FA3-4C59-4436-90A9-C3BF25116CE5}"/>
    <cellStyle name="40% - uthevingsfarge 3 15 2" xfId="1716" xr:uid="{6407092C-F542-4BC3-887E-7F53F27B7F53}"/>
    <cellStyle name="40% - uthevingsfarge 3 15 2 2" xfId="5828" xr:uid="{21E44D5A-2827-4046-B2C4-8AAE96A0F685}"/>
    <cellStyle name="40% - uthevingsfarge 3 15 2 2 2" xfId="8461" xr:uid="{CFE3F710-764C-4EB0-B12F-BF8529065752}"/>
    <cellStyle name="40% - uthevingsfarge 3 15 2 3" xfId="10010" xr:uid="{7230556F-E31F-46EA-9599-2A16926F63FC}"/>
    <cellStyle name="40% - uthevingsfarge 3 15 3" xfId="5107" xr:uid="{1CF9C4F7-BFE6-4FA8-AEAC-8A336F608FDB}"/>
    <cellStyle name="40% - uthevingsfarge 3 15 3 2" xfId="7760" xr:uid="{629EC553-BCF5-4C7B-BBE4-160B7CD73038}"/>
    <cellStyle name="40% - uthevingsfarge 3 15 4" xfId="9902" xr:uid="{32EF13C7-078B-4734-92F0-7286975300C5}"/>
    <cellStyle name="40% - uthevingsfarge 3 16" xfId="1717" xr:uid="{2E3B4B92-8488-49DD-94AB-598216D539D1}"/>
    <cellStyle name="40% - uthevingsfarge 3 16 2" xfId="1718" xr:uid="{4A604DBA-2669-4429-8F0E-3891AC8FE2C0}"/>
    <cellStyle name="40% - uthevingsfarge 3 16 2 2" xfId="5829" xr:uid="{B2155459-29B7-4BA4-B36C-2C8DECD111EE}"/>
    <cellStyle name="40% - uthevingsfarge 3 16 2 2 2" xfId="8462" xr:uid="{59FE4504-E47F-49F6-84A8-D4269DE36594}"/>
    <cellStyle name="40% - uthevingsfarge 3 16 2 3" xfId="10477" xr:uid="{B806B9F2-33AB-4F29-A96B-E34A98FB36DD}"/>
    <cellStyle name="40% - uthevingsfarge 3 16 3" xfId="5108" xr:uid="{DDBC5020-B54F-45CB-9F5D-CE10F7572A91}"/>
    <cellStyle name="40% - uthevingsfarge 3 16 3 2" xfId="7761" xr:uid="{82AC2A1C-1E84-48CD-8B24-C6DB53AEE8F6}"/>
    <cellStyle name="40% - uthevingsfarge 3 16 4" xfId="9850" xr:uid="{4991C481-ECA2-4C52-B716-4048D5A81A6C}"/>
    <cellStyle name="40% - uthevingsfarge 3 17" xfId="1719" xr:uid="{BE50A9FC-A215-4869-BFAC-4FDD6D3362BF}"/>
    <cellStyle name="40% - uthevingsfarge 3 17 2" xfId="1720" xr:uid="{FF9CF983-A777-47C3-B049-1D06EE3370E7}"/>
    <cellStyle name="40% - uthevingsfarge 3 17 2 2" xfId="5830" xr:uid="{55C412DD-8AA0-4CEE-AB7F-426898366E10}"/>
    <cellStyle name="40% - uthevingsfarge 3 17 2 2 2" xfId="8463" xr:uid="{1A8E803B-1F3E-4D93-AA0F-693497642C1E}"/>
    <cellStyle name="40% - uthevingsfarge 3 17 2 3" xfId="10011" xr:uid="{272701AB-3F54-4163-8F92-3DF46B70B8F7}"/>
    <cellStyle name="40% - uthevingsfarge 3 17 3" xfId="5109" xr:uid="{7106FAAD-A36D-46E1-8FA5-CF6DCEB7AAAD}"/>
    <cellStyle name="40% - uthevingsfarge 3 17 3 2" xfId="7762" xr:uid="{F4ABA0B6-E0C1-4605-9838-4FE8BCCD7C60}"/>
    <cellStyle name="40% - uthevingsfarge 3 17 4" xfId="9901" xr:uid="{407BF972-E002-488B-BB82-E27DF5E0185A}"/>
    <cellStyle name="40% - uthevingsfarge 3 18" xfId="1721" xr:uid="{40652FA1-EF7F-4B2C-852A-A75F508BA86B}"/>
    <cellStyle name="40% - uthevingsfarge 3 18 2" xfId="1722" xr:uid="{5DED3C45-C6CB-42AC-9C6A-5F7F48CEC8AA}"/>
    <cellStyle name="40% - uthevingsfarge 3 18 2 2" xfId="5831" xr:uid="{878CCD10-DEB5-4B6B-AED8-F3BDC15CB0CA}"/>
    <cellStyle name="40% - uthevingsfarge 3 18 2 2 2" xfId="8464" xr:uid="{6B367E0A-604A-4CAC-AC94-914CF9AB7919}"/>
    <cellStyle name="40% - uthevingsfarge 3 18 2 3" xfId="10476" xr:uid="{BCEA0E7F-C881-49F4-B38D-44D8E3CDC9D8}"/>
    <cellStyle name="40% - uthevingsfarge 3 18 3" xfId="5110" xr:uid="{6D326150-E644-4E62-8E74-3B2F92327B70}"/>
    <cellStyle name="40% - uthevingsfarge 3 18 3 2" xfId="7763" xr:uid="{E2733592-ED87-47E2-B5B5-8E7308157BDA}"/>
    <cellStyle name="40% - uthevingsfarge 3 18 4" xfId="9849" xr:uid="{A209AD2E-62AF-40F2-A6BD-41E5C1516413}"/>
    <cellStyle name="40% - uthevingsfarge 3 19" xfId="1723" xr:uid="{C81625FB-4BB4-4953-9CCB-1FE092200170}"/>
    <cellStyle name="40% - uthevingsfarge 3 19 2" xfId="1724" xr:uid="{87FF8C85-6A0C-4803-AFCA-18D7DA082DA1}"/>
    <cellStyle name="40% - uthevingsfarge 3 19 2 2" xfId="5832" xr:uid="{69D24F76-E0AB-417B-96AA-FBD22BCD709D}"/>
    <cellStyle name="40% - uthevingsfarge 3 19 2 2 2" xfId="8465" xr:uid="{FEBFA18A-507F-4C1C-B3E3-A3B260F2BE18}"/>
    <cellStyle name="40% - uthevingsfarge 3 19 2 3" xfId="10012" xr:uid="{C29EA865-3BB2-4937-B057-F4928D44EC0F}"/>
    <cellStyle name="40% - uthevingsfarge 3 19 3" xfId="5111" xr:uid="{98C20F75-2497-4680-B5A9-FAE3ABDA0D32}"/>
    <cellStyle name="40% - uthevingsfarge 3 19 3 2" xfId="7764" xr:uid="{51BF7FC7-30A3-4C86-9FEA-FE27FC297134}"/>
    <cellStyle name="40% - uthevingsfarge 3 19 4" xfId="9900" xr:uid="{D32B61B2-C6B7-4829-A477-D8DC896FD751}"/>
    <cellStyle name="40% - uthevingsfarge 3 2" xfId="186" xr:uid="{ACE14D56-3441-4B63-89DF-D72C4B9F568A}"/>
    <cellStyle name="40% - uthevingsfarge 3 2 2" xfId="1725" xr:uid="{F2F5210E-2815-4AB6-9FCE-D9B5D2A0641E}"/>
    <cellStyle name="40% - uthevingsfarge 3 2 2 2" xfId="5833" xr:uid="{40DC5657-7E1F-4CC0-BF69-3E559495357A}"/>
    <cellStyle name="40% - uthevingsfarge 3 2 2 2 2" xfId="8466" xr:uid="{3A108305-1260-4B44-A689-F79C775FBB4A}"/>
    <cellStyle name="40% - uthevingsfarge 3 2 2 3" xfId="10475" xr:uid="{A1CD87B3-C30A-4C96-8E3A-94CC67CB557E}"/>
    <cellStyle name="40% - uthevingsfarge 3 2 3" xfId="5112" xr:uid="{F0617E46-1F42-4CAA-8765-98F3751FF13A}"/>
    <cellStyle name="40% - uthevingsfarge 3 2 3 2" xfId="7765" xr:uid="{D7BD0902-3402-4BBF-94ED-1495DBFDDA0C}"/>
    <cellStyle name="40% - uthevingsfarge 3 2 4" xfId="9848" xr:uid="{1E3227AE-D4DE-4A41-9B1B-DAFABA15708D}"/>
    <cellStyle name="40% - uthevingsfarge 3 20" xfId="1726" xr:uid="{B8868CB9-B5DB-4A91-93B2-E0B11DD57FA6}"/>
    <cellStyle name="40% - uthevingsfarge 3 20 2" xfId="1727" xr:uid="{D8380D0F-F920-4D02-BEC1-A570268D0461}"/>
    <cellStyle name="40% - uthevingsfarge 3 20 2 2" xfId="5834" xr:uid="{C6DEC78E-ED16-4246-90EE-C98094105C48}"/>
    <cellStyle name="40% - uthevingsfarge 3 20 2 2 2" xfId="8467" xr:uid="{C6E049CC-3A93-454C-A744-4CCE68E03D43}"/>
    <cellStyle name="40% - uthevingsfarge 3 20 2 3" xfId="10013" xr:uid="{BBB88BCD-D504-4848-AD61-A741C48465D1}"/>
    <cellStyle name="40% - uthevingsfarge 3 20 3" xfId="5113" xr:uid="{E52BE2A9-8B3D-42E7-8284-A813E99610AB}"/>
    <cellStyle name="40% - uthevingsfarge 3 20 3 2" xfId="7766" xr:uid="{843AFA97-811F-4CF8-ADE7-B0C69FCBC176}"/>
    <cellStyle name="40% - uthevingsfarge 3 20 4" xfId="9899" xr:uid="{8526DB73-D9D0-4CA1-A581-3A5630A1B239}"/>
    <cellStyle name="40% - uthevingsfarge 3 21" xfId="1728" xr:uid="{13A5EB34-4F5C-476C-91FB-642EA5330078}"/>
    <cellStyle name="40% - uthevingsfarge 3 21 2" xfId="1729" xr:uid="{DC0156E2-6D8D-4B65-9739-08F25F2640F4}"/>
    <cellStyle name="40% - uthevingsfarge 3 21 2 2" xfId="5835" xr:uid="{32F20D19-9EB9-483D-AEC6-A0E0DA7D2551}"/>
    <cellStyle name="40% - uthevingsfarge 3 21 2 2 2" xfId="8468" xr:uid="{D8C27C1D-E703-4BE1-8A3C-0CA2A5088729}"/>
    <cellStyle name="40% - uthevingsfarge 3 21 2 3" xfId="10474" xr:uid="{CDFBA5C9-1B2F-4273-A7FA-76D2743121CB}"/>
    <cellStyle name="40% - uthevingsfarge 3 21 3" xfId="5114" xr:uid="{0FD4E543-063C-4917-B0CE-257F063566EA}"/>
    <cellStyle name="40% - uthevingsfarge 3 21 3 2" xfId="7767" xr:uid="{56EBFC8A-23C6-4FB7-B7F8-16722B6CEF61}"/>
    <cellStyle name="40% - uthevingsfarge 3 21 4" xfId="9847" xr:uid="{E7C692B3-6711-4959-88A1-3304914338D5}"/>
    <cellStyle name="40% - uthevingsfarge 3 22" xfId="1730" xr:uid="{B4E17D93-5AE6-46A6-BBF2-E200F405515D}"/>
    <cellStyle name="40% - uthevingsfarge 3 22 2" xfId="1731" xr:uid="{B2788B16-5B92-4391-9CBA-58D545F960F7}"/>
    <cellStyle name="40% - uthevingsfarge 3 22 2 2" xfId="5836" xr:uid="{7421174D-9901-4262-B251-E1E221E7290A}"/>
    <cellStyle name="40% - uthevingsfarge 3 22 2 2 2" xfId="8469" xr:uid="{ED7A890B-A36F-41E1-8520-D67576CD710A}"/>
    <cellStyle name="40% - uthevingsfarge 3 22 2 3" xfId="10682" xr:uid="{D9A9AB3F-BF13-40A3-A7CB-8BB58DEA9AE7}"/>
    <cellStyle name="40% - uthevingsfarge 3 22 3" xfId="5115" xr:uid="{B98BD7E8-03F2-4048-9768-F20B79D53E9D}"/>
    <cellStyle name="40% - uthevingsfarge 3 22 3 2" xfId="7768" xr:uid="{4F3D9A3E-D939-435F-B6B8-91CF44B51A05}"/>
    <cellStyle name="40% - uthevingsfarge 3 22 4" xfId="9549" xr:uid="{806729BA-EC46-44C0-AF7B-9FF64BA1A977}"/>
    <cellStyle name="40% - uthevingsfarge 3 23" xfId="1732" xr:uid="{EE8900C9-FF0E-404D-987B-B83A4155A7CE}"/>
    <cellStyle name="40% - uthevingsfarge 3 23 2" xfId="1733" xr:uid="{1FA5D5FB-DC73-4CDC-9539-43B9630720B3}"/>
    <cellStyle name="40% - uthevingsfarge 3 23 2 2" xfId="5837" xr:uid="{CE388D3B-CDF9-44BF-AA7D-9A8D0DF39D40}"/>
    <cellStyle name="40% - uthevingsfarge 3 23 2 2 2" xfId="8470" xr:uid="{A3CC299E-F5D0-4B45-A7DF-98DC083D92B6}"/>
    <cellStyle name="40% - uthevingsfarge 3 23 2 3" xfId="9548" xr:uid="{1DCC19DD-1171-4B9E-AFB2-F87CE9B52B11}"/>
    <cellStyle name="40% - uthevingsfarge 3 23 3" xfId="5116" xr:uid="{90561283-BF3B-42FE-8875-49ACB91BF5DB}"/>
    <cellStyle name="40% - uthevingsfarge 3 23 3 2" xfId="7769" xr:uid="{7197D603-4A49-4843-BC7D-F2C7D4623377}"/>
    <cellStyle name="40% - uthevingsfarge 3 23 4" xfId="9547" xr:uid="{531DEFE3-4280-497C-8B57-5E79F1C54AA9}"/>
    <cellStyle name="40% - uthevingsfarge 3 24" xfId="1734" xr:uid="{34422617-5B9E-40EB-9D6B-FAF92FDC078E}"/>
    <cellStyle name="40% - uthevingsfarge 3 24 2" xfId="1735" xr:uid="{C096CB36-AA43-44A6-B221-04DFD5ADBAC5}"/>
    <cellStyle name="40% - uthevingsfarge 3 24 2 2" xfId="5838" xr:uid="{8B6FB241-A0C1-4DA2-8A4A-B6390FC99DB2}"/>
    <cellStyle name="40% - uthevingsfarge 3 24 2 2 2" xfId="8471" xr:uid="{9D52C37D-B0D2-4D3F-B01A-4229E590EB86}"/>
    <cellStyle name="40% - uthevingsfarge 3 24 2 3" xfId="9546" xr:uid="{E97EC5EE-9FDD-4EEE-B253-380F8BC6ABB7}"/>
    <cellStyle name="40% - uthevingsfarge 3 24 3" xfId="5117" xr:uid="{CC53ABC1-0F48-454C-AD66-E40329045408}"/>
    <cellStyle name="40% - uthevingsfarge 3 24 3 2" xfId="7770" xr:uid="{09928AC5-3409-4B05-902A-96E472ACDA55}"/>
    <cellStyle name="40% - uthevingsfarge 3 24 4" xfId="10651" xr:uid="{69565D49-5864-47CE-AAD9-2E43B5164398}"/>
    <cellStyle name="40% - uthevingsfarge 3 25" xfId="1736" xr:uid="{BC5713FA-4A6D-4828-B8EE-F460B7C9432A}"/>
    <cellStyle name="40% - uthevingsfarge 3 25 2" xfId="1737" xr:uid="{54B0DB5C-74FF-4706-939C-FD5EF2FD3D79}"/>
    <cellStyle name="40% - uthevingsfarge 3 25 2 2" xfId="5839" xr:uid="{8C3767A4-9EF1-403C-BE4F-9F5A46AD56F5}"/>
    <cellStyle name="40% - uthevingsfarge 3 25 2 2 2" xfId="8472" xr:uid="{BDF4DAD5-6AAD-4DAA-AB21-0109E097186F}"/>
    <cellStyle name="40% - uthevingsfarge 3 25 2 3" xfId="9545" xr:uid="{8EFFAE2C-464F-4C9D-B550-3746B06E7122}"/>
    <cellStyle name="40% - uthevingsfarge 3 25 3" xfId="5118" xr:uid="{899F2DB4-0450-4E8D-84E7-DC8EDD2879CE}"/>
    <cellStyle name="40% - uthevingsfarge 3 25 3 2" xfId="7771" xr:uid="{A72356A0-9A8C-40F2-B654-516E4B1933DE}"/>
    <cellStyle name="40% - uthevingsfarge 3 25 4" xfId="9544" xr:uid="{A22C3A95-4E35-48A0-BD5A-D90D04F32E68}"/>
    <cellStyle name="40% - uthevingsfarge 3 26" xfId="1738" xr:uid="{ECC4D6C1-8C09-4A72-950D-96B72A7E7C16}"/>
    <cellStyle name="40% - uthevingsfarge 3 26 2" xfId="1739" xr:uid="{87AF481E-A612-402F-84A4-1603A1854650}"/>
    <cellStyle name="40% - uthevingsfarge 3 26 2 2" xfId="5840" xr:uid="{3F262868-252F-4C33-9D57-402CD673B494}"/>
    <cellStyle name="40% - uthevingsfarge 3 26 2 2 2" xfId="8473" xr:uid="{834A4BF6-6E84-4C2B-BBA1-C5AD71D7E4FC}"/>
    <cellStyle name="40% - uthevingsfarge 3 26 2 3" xfId="9543" xr:uid="{D16B6E35-4BFB-4C85-8BDB-05DAD32E0ED9}"/>
    <cellStyle name="40% - uthevingsfarge 3 26 3" xfId="5119" xr:uid="{C2892812-8C94-4897-83B0-A74142687048}"/>
    <cellStyle name="40% - uthevingsfarge 3 26 3 2" xfId="7772" xr:uid="{2CD7EB46-8735-45F3-AA9C-D414CD481B69}"/>
    <cellStyle name="40% - uthevingsfarge 3 26 4" xfId="9542" xr:uid="{848FEF9E-3960-4A47-9A0A-11D10B50BD2E}"/>
    <cellStyle name="40% - uthevingsfarge 3 27" xfId="1740" xr:uid="{330D6BED-2E49-46AD-BA62-DA4A37159587}"/>
    <cellStyle name="40% - uthevingsfarge 3 27 2" xfId="1741" xr:uid="{68FDC4F0-3887-4CC8-A11F-925851D0334A}"/>
    <cellStyle name="40% - uthevingsfarge 3 27 2 2" xfId="5841" xr:uid="{FEF1E114-11B2-4483-9E38-25D2F855F89E}"/>
    <cellStyle name="40% - uthevingsfarge 3 27 2 2 2" xfId="8474" xr:uid="{2B505FE8-0D5E-4BA5-B6A3-21ACA8882780}"/>
    <cellStyle name="40% - uthevingsfarge 3 27 2 3" xfId="9541" xr:uid="{C1D9B955-DFDE-46FE-81DB-7C3E85F32670}"/>
    <cellStyle name="40% - uthevingsfarge 3 27 3" xfId="5120" xr:uid="{4AA6105C-D6CD-46A7-881D-B98AE6FE14A8}"/>
    <cellStyle name="40% - uthevingsfarge 3 27 3 2" xfId="7773" xr:uid="{9B034031-1CC3-4539-A75F-EC64808B1461}"/>
    <cellStyle name="40% - uthevingsfarge 3 27 4" xfId="9540" xr:uid="{FA1B5F84-6096-486C-B043-1069F23FDF01}"/>
    <cellStyle name="40% - uthevingsfarge 3 28" xfId="1742" xr:uid="{D40A141B-1D3D-4F3D-9A10-DC892787DE8E}"/>
    <cellStyle name="40% - uthevingsfarge 3 28 2" xfId="1743" xr:uid="{B00599E4-495E-4ACD-A421-E3B5B900299A}"/>
    <cellStyle name="40% - uthevingsfarge 3 28 2 2" xfId="5842" xr:uid="{1096BCD9-F90A-4D17-8719-A378A23C233E}"/>
    <cellStyle name="40% - uthevingsfarge 3 28 2 2 2" xfId="8475" xr:uid="{CAF2FFCA-08EC-4D46-BBD9-6951BEAC0F17}"/>
    <cellStyle name="40% - uthevingsfarge 3 28 2 3" xfId="9539" xr:uid="{94104254-19B8-488B-9A42-2F0074A8B877}"/>
    <cellStyle name="40% - uthevingsfarge 3 28 3" xfId="5121" xr:uid="{5A95013A-2CA3-4328-AB87-AF0EE0E55046}"/>
    <cellStyle name="40% - uthevingsfarge 3 28 3 2" xfId="7774" xr:uid="{71A9D921-7C98-406E-B3A5-39F42BA88C44}"/>
    <cellStyle name="40% - uthevingsfarge 3 28 4" xfId="10218" xr:uid="{FE27489A-EBBE-4A3F-8A86-B8C3905BE905}"/>
    <cellStyle name="40% - uthevingsfarge 3 29" xfId="1744" xr:uid="{34CA25C9-F86F-4B7A-AA85-6D2BC11F55D4}"/>
    <cellStyle name="40% - uthevingsfarge 3 29 2" xfId="1745" xr:uid="{EC28632D-7F0C-46B6-892A-15E04B8B38EB}"/>
    <cellStyle name="40% - uthevingsfarge 3 29 2 2" xfId="5843" xr:uid="{46931891-8140-4109-B145-8597EBEF0E15}"/>
    <cellStyle name="40% - uthevingsfarge 3 29 2 2 2" xfId="8476" xr:uid="{3FDE80F6-AEA0-402C-B21E-C9CBA74FA723}"/>
    <cellStyle name="40% - uthevingsfarge 3 29 2 3" xfId="9538" xr:uid="{FD20CD88-C85C-4ADC-8DF7-CE5E3ED0C32C}"/>
    <cellStyle name="40% - uthevingsfarge 3 29 3" xfId="5122" xr:uid="{35054425-CAC2-4088-B6EA-55E275084BDC}"/>
    <cellStyle name="40% - uthevingsfarge 3 29 3 2" xfId="7775" xr:uid="{45BE5537-0AB7-49A3-AC8A-FF41CD2108A8}"/>
    <cellStyle name="40% - uthevingsfarge 3 29 4" xfId="9537" xr:uid="{C06DA55C-0076-4182-945B-F10E224740B2}"/>
    <cellStyle name="40% - uthevingsfarge 3 3" xfId="1746" xr:uid="{5FE593E9-37EE-41DC-8C53-612029FC7684}"/>
    <cellStyle name="40% - uthevingsfarge 3 3 2" xfId="1747" xr:uid="{E985E4AB-E254-4D18-BFD8-FBCEF2005489}"/>
    <cellStyle name="40% - uthevingsfarge 3 3 2 2" xfId="5844" xr:uid="{0109F374-4898-4BF3-A3B2-2F1CDE16CE81}"/>
    <cellStyle name="40% - uthevingsfarge 3 3 2 2 2" xfId="8477" xr:uid="{93FDF79D-A7A2-4970-9875-E68177B67679}"/>
    <cellStyle name="40% - uthevingsfarge 3 3 2 3" xfId="9536" xr:uid="{E973CDA1-FF8E-47BA-84A9-42BC39E88969}"/>
    <cellStyle name="40% - uthevingsfarge 3 3 3" xfId="5123" xr:uid="{19EDFEB7-9977-4C98-9E4D-7E5FB1D9C193}"/>
    <cellStyle name="40% - uthevingsfarge 3 3 3 2" xfId="7776" xr:uid="{CF481042-FDD2-46F9-AE68-498B37D2D5CF}"/>
    <cellStyle name="40% - uthevingsfarge 3 3 4" xfId="9535" xr:uid="{FF6EB969-4B2B-4051-BE40-E50353EA0E04}"/>
    <cellStyle name="40% - uthevingsfarge 3 30" xfId="1748" xr:uid="{D5BC6948-ED1F-4F36-BCFC-E7D53EC2668C}"/>
    <cellStyle name="40% - uthevingsfarge 3 30 2" xfId="1749" xr:uid="{795F6CFC-9C54-4B60-99BF-E7C1AC1603CD}"/>
    <cellStyle name="40% - uthevingsfarge 3 30 2 2" xfId="5845" xr:uid="{A063BE90-652E-4CAC-AB81-6EC08FC331EB}"/>
    <cellStyle name="40% - uthevingsfarge 3 30 2 2 2" xfId="8478" xr:uid="{336C185C-2972-4786-ACFA-54B9A9991927}"/>
    <cellStyle name="40% - uthevingsfarge 3 30 2 3" xfId="9534" xr:uid="{E30C7CA6-73D3-4397-BB79-56AE3A599575}"/>
    <cellStyle name="40% - uthevingsfarge 3 30 3" xfId="5124" xr:uid="{5EE3B48D-D38C-471A-BB12-C216FF36B552}"/>
    <cellStyle name="40% - uthevingsfarge 3 30 3 2" xfId="7777" xr:uid="{27F10D71-CB39-40F4-8F0C-534889E5022D}"/>
    <cellStyle name="40% - uthevingsfarge 3 30 4" xfId="9533" xr:uid="{3BB0A55E-749C-4D84-A1D8-87A29CC4481E}"/>
    <cellStyle name="40% - uthevingsfarge 3 31" xfId="1750" xr:uid="{833AA8D1-1C5B-4259-8709-B81CD563EAA2}"/>
    <cellStyle name="40% - uthevingsfarge 3 31 2" xfId="1751" xr:uid="{B259818C-C862-43B4-A778-31648FD104BB}"/>
    <cellStyle name="40% - uthevingsfarge 3 31 2 2" xfId="5846" xr:uid="{36FDA817-D70F-42B4-81B4-E4FEBD6FF00A}"/>
    <cellStyle name="40% - uthevingsfarge 3 31 2 2 2" xfId="8479" xr:uid="{74AFA810-449E-45D2-8A48-C46C199F4500}"/>
    <cellStyle name="40% - uthevingsfarge 3 31 2 3" xfId="9532" xr:uid="{A88A8F85-6B7D-4782-B16B-D8C63A6719DD}"/>
    <cellStyle name="40% - uthevingsfarge 3 31 3" xfId="5125" xr:uid="{B1D02C34-5408-45DA-9000-0AA25606A657}"/>
    <cellStyle name="40% - uthevingsfarge 3 31 3 2" xfId="7778" xr:uid="{F6D01233-3F68-4243-BE88-DC7A9691AFD5}"/>
    <cellStyle name="40% - uthevingsfarge 3 31 4" xfId="9531" xr:uid="{9908102D-DC72-4782-ADF3-96193E420D8C}"/>
    <cellStyle name="40% - uthevingsfarge 3 32" xfId="1752" xr:uid="{26F74BD4-ECC5-4E2A-9903-BC922A8388B8}"/>
    <cellStyle name="40% - uthevingsfarge 3 32 2" xfId="1753" xr:uid="{ACDAF77F-22BF-4779-905E-2D47463DC5B9}"/>
    <cellStyle name="40% - uthevingsfarge 3 32 2 2" xfId="5847" xr:uid="{2F462823-63D2-4F03-A839-55EDCD759ED5}"/>
    <cellStyle name="40% - uthevingsfarge 3 32 2 2 2" xfId="8480" xr:uid="{2649E904-BFDE-44E2-825B-E12E0B305700}"/>
    <cellStyle name="40% - uthevingsfarge 3 32 2 3" xfId="10294" xr:uid="{02128798-9FD8-4AF2-A3E9-940AA466A10A}"/>
    <cellStyle name="40% - uthevingsfarge 3 32 3" xfId="5126" xr:uid="{2CF0B526-6ABE-415B-8B16-5C2B7E2AD980}"/>
    <cellStyle name="40% - uthevingsfarge 3 32 3 2" xfId="7779" xr:uid="{A3D24F6E-B295-4648-8809-E8B26A7007C5}"/>
    <cellStyle name="40% - uthevingsfarge 3 32 4" xfId="9530" xr:uid="{65469004-B3A0-4D64-AED3-43FCF93261B8}"/>
    <cellStyle name="40% - uthevingsfarge 3 33" xfId="1754" xr:uid="{C261505A-7AE8-4377-946A-56959F454C01}"/>
    <cellStyle name="40% - uthevingsfarge 3 33 2" xfId="1755" xr:uid="{2576F4B6-FD66-432F-ABD6-A349DF5B970C}"/>
    <cellStyle name="40% - uthevingsfarge 3 33 2 2" xfId="5848" xr:uid="{1F88EF32-D952-4F78-800B-687878D7AB09}"/>
    <cellStyle name="40% - uthevingsfarge 3 33 2 2 2" xfId="8481" xr:uid="{04146489-40AD-48FB-913C-43EBA022CC34}"/>
    <cellStyle name="40% - uthevingsfarge 3 33 2 3" xfId="10293" xr:uid="{F13CC5F7-0AE0-4546-BDE2-2571E9CB6061}"/>
    <cellStyle name="40% - uthevingsfarge 3 33 3" xfId="5127" xr:uid="{25B8D249-9047-47F3-B45D-92C99CD3A9D0}"/>
    <cellStyle name="40% - uthevingsfarge 3 33 3 2" xfId="7780" xr:uid="{664DDBC4-2B06-4268-B097-720DCB6F9B7C}"/>
    <cellStyle name="40% - uthevingsfarge 3 33 4" xfId="9529" xr:uid="{04A4CA9E-D6FC-4E92-BCAB-67D4F29BDE9E}"/>
    <cellStyle name="40% - uthevingsfarge 3 34" xfId="1756" xr:uid="{66BFC796-16C5-4C3C-B707-0F6D311EA688}"/>
    <cellStyle name="40% - uthevingsfarge 3 34 2" xfId="1757" xr:uid="{12109166-E546-41D8-8249-90C924F8A03A}"/>
    <cellStyle name="40% - uthevingsfarge 3 34 2 2" xfId="5849" xr:uid="{CD2FEADA-59F0-4D0A-8A13-89EA6E350E7C}"/>
    <cellStyle name="40% - uthevingsfarge 3 34 2 2 2" xfId="8482" xr:uid="{AE30A046-3369-4614-9BD4-33E489594A15}"/>
    <cellStyle name="40% - uthevingsfarge 3 34 2 3" xfId="10292" xr:uid="{F62ADABE-7F41-4561-88C5-BBB642A2A695}"/>
    <cellStyle name="40% - uthevingsfarge 3 34 3" xfId="5128" xr:uid="{2524D89B-0EE5-4259-BE73-1E47F7E2081D}"/>
    <cellStyle name="40% - uthevingsfarge 3 34 3 2" xfId="7781" xr:uid="{806BE9E5-2005-431C-B2AE-9883CC1676BA}"/>
    <cellStyle name="40% - uthevingsfarge 3 34 4" xfId="9528" xr:uid="{24B66CE3-FF83-4D4B-8969-E192FEC655CA}"/>
    <cellStyle name="40% - uthevingsfarge 3 35" xfId="1758" xr:uid="{C1F45D39-86DB-445F-B87E-972F555EEEFE}"/>
    <cellStyle name="40% - uthevingsfarge 3 35 2" xfId="1759" xr:uid="{8018062F-84D8-44B0-BAC3-1CB04C7C806F}"/>
    <cellStyle name="40% - uthevingsfarge 3 35 2 2" xfId="5850" xr:uid="{64FDAE47-ED24-4B2B-B78D-3A5269CF18ED}"/>
    <cellStyle name="40% - uthevingsfarge 3 35 2 2 2" xfId="8483" xr:uid="{3DDA929B-0865-46BE-A6F7-668F47DD5CF8}"/>
    <cellStyle name="40% - uthevingsfarge 3 35 2 3" xfId="10291" xr:uid="{0D7F96FD-2FD1-45CB-B7F9-618050C29355}"/>
    <cellStyle name="40% - uthevingsfarge 3 35 3" xfId="5129" xr:uid="{12A57D22-8755-43C6-A8A9-1C66C51C9991}"/>
    <cellStyle name="40% - uthevingsfarge 3 35 3 2" xfId="7782" xr:uid="{C7AC5D91-77A3-4864-B3DE-9DB79CBA7B06}"/>
    <cellStyle name="40% - uthevingsfarge 3 35 4" xfId="9527" xr:uid="{104C9B60-F605-4B44-95DE-46548B7177BE}"/>
    <cellStyle name="40% - uthevingsfarge 3 36" xfId="1760" xr:uid="{513718F2-FC71-4027-8386-294DE9795786}"/>
    <cellStyle name="40% - uthevingsfarge 3 36 2" xfId="1761" xr:uid="{BB716849-09A5-400B-8154-FD4B89E2DC1F}"/>
    <cellStyle name="40% - uthevingsfarge 3 36 2 2" xfId="5851" xr:uid="{EA74A9E4-5A8B-4E4F-B27A-9DCCFB5FAC93}"/>
    <cellStyle name="40% - uthevingsfarge 3 36 2 2 2" xfId="8484" xr:uid="{3E63910D-0201-47CE-BB4A-DEBB49758A58}"/>
    <cellStyle name="40% - uthevingsfarge 3 36 2 3" xfId="10290" xr:uid="{7E09D329-A83A-4DBD-A442-43B211DC4E57}"/>
    <cellStyle name="40% - uthevingsfarge 3 36 3" xfId="5130" xr:uid="{1D4010AC-3FED-45D3-982B-64862A3C74AC}"/>
    <cellStyle name="40% - uthevingsfarge 3 36 3 2" xfId="7783" xr:uid="{68AAC650-8E3D-426F-8C9B-BB49D509F811}"/>
    <cellStyle name="40% - uthevingsfarge 3 36 4" xfId="9526" xr:uid="{EB2AD6B4-7559-4727-9F51-6EFC8FB7EE9B}"/>
    <cellStyle name="40% - uthevingsfarge 3 37" xfId="1762" xr:uid="{254E2234-7C79-4A57-AB0B-8E78EE1C6E1A}"/>
    <cellStyle name="40% - uthevingsfarge 3 37 2" xfId="1763" xr:uid="{D494A410-C061-453A-A426-6F4B5FE030E2}"/>
    <cellStyle name="40% - uthevingsfarge 3 37 2 2" xfId="5852" xr:uid="{F3571A4C-EBAC-420A-BCA4-86E7E710EB36}"/>
    <cellStyle name="40% - uthevingsfarge 3 37 2 2 2" xfId="8485" xr:uid="{C04A8DF0-E755-4250-A299-560938313748}"/>
    <cellStyle name="40% - uthevingsfarge 3 37 2 3" xfId="10289" xr:uid="{62FCB394-933A-417B-AAD1-2A5DB630BE44}"/>
    <cellStyle name="40% - uthevingsfarge 3 37 3" xfId="5131" xr:uid="{BDB82751-4AFE-41F2-A76C-0113349C365E}"/>
    <cellStyle name="40% - uthevingsfarge 3 37 3 2" xfId="7784" xr:uid="{9FED7875-48A9-4D1D-94E3-0E3748E96ABA}"/>
    <cellStyle name="40% - uthevingsfarge 3 37 4" xfId="9525" xr:uid="{ABB746FE-6C50-46B1-9BDB-6D1C8232C03F}"/>
    <cellStyle name="40% - uthevingsfarge 3 38" xfId="1764" xr:uid="{460180AB-61D5-4187-B942-E8F4C01EAF15}"/>
    <cellStyle name="40% - uthevingsfarge 3 38 2" xfId="1765" xr:uid="{E4C89C32-7E25-4B44-8637-F47885EEAB3C}"/>
    <cellStyle name="40% - uthevingsfarge 3 38 2 2" xfId="5853" xr:uid="{2D000E9C-4C5A-4D05-8FCC-F81E2EDE1CE7}"/>
    <cellStyle name="40% - uthevingsfarge 3 38 2 2 2" xfId="8486" xr:uid="{CB8F9DE8-8518-4C4F-BE4B-567F44B0863B}"/>
    <cellStyle name="40% - uthevingsfarge 3 38 2 3" xfId="10288" xr:uid="{990AE2D5-9F12-4575-B9BD-4FC093E24B71}"/>
    <cellStyle name="40% - uthevingsfarge 3 38 3" xfId="5132" xr:uid="{685A3450-B74B-47A6-946F-D4C3BD1F3C60}"/>
    <cellStyle name="40% - uthevingsfarge 3 38 3 2" xfId="7785" xr:uid="{D8A3F6D0-A15E-4756-B41A-06D9200A81B7}"/>
    <cellStyle name="40% - uthevingsfarge 3 38 4" xfId="9524" xr:uid="{9F98F455-4E39-4232-AE50-FB007556F5EE}"/>
    <cellStyle name="40% - uthevingsfarge 3 39" xfId="1766" xr:uid="{7F849022-6A86-4A2A-8176-DCA6BCF8D494}"/>
    <cellStyle name="40% - uthevingsfarge 3 39 2" xfId="1767" xr:uid="{E7B3DF42-A609-4288-B5B4-79EB04AEE382}"/>
    <cellStyle name="40% - uthevingsfarge 3 39 2 2" xfId="5854" xr:uid="{2AE79E66-A29C-40C3-A2EB-FBD9E09590FB}"/>
    <cellStyle name="40% - uthevingsfarge 3 39 2 2 2" xfId="8487" xr:uid="{5E572C53-113B-4F02-B96C-2369DFEAE798}"/>
    <cellStyle name="40% - uthevingsfarge 3 39 2 3" xfId="10287" xr:uid="{E6BB2641-A8E6-46E0-A973-39191E08CDD5}"/>
    <cellStyle name="40% - uthevingsfarge 3 39 3" xfId="5133" xr:uid="{900B2789-D6E4-4830-8949-73095AF21A24}"/>
    <cellStyle name="40% - uthevingsfarge 3 39 3 2" xfId="7786" xr:uid="{990695C3-EDDB-41B4-9DC9-80A539DA5879}"/>
    <cellStyle name="40% - uthevingsfarge 3 39 4" xfId="9523" xr:uid="{680A76CA-E1E3-48EE-BBB5-3AA0A11142AB}"/>
    <cellStyle name="40% - uthevingsfarge 3 4" xfId="1768" xr:uid="{F3C44056-893B-4745-9956-E6706F7E317A}"/>
    <cellStyle name="40% - uthevingsfarge 3 4 2" xfId="1769" xr:uid="{E7029B22-D86B-4698-AAB3-5DF13D8271F4}"/>
    <cellStyle name="40% - uthevingsfarge 3 4 2 2" xfId="5855" xr:uid="{38ACA17C-CC35-4873-AA0A-7D11B1494ABF}"/>
    <cellStyle name="40% - uthevingsfarge 3 4 2 2 2" xfId="8488" xr:uid="{0CDF2A13-7798-47E3-AD24-1EB9037B0821}"/>
    <cellStyle name="40% - uthevingsfarge 3 4 2 3" xfId="10286" xr:uid="{14A68827-62B8-4D84-BF95-1B8623FDCF88}"/>
    <cellStyle name="40% - uthevingsfarge 3 4 3" xfId="5134" xr:uid="{5E173E52-85C2-4ED0-BBCB-466430DFF81C}"/>
    <cellStyle name="40% - uthevingsfarge 3 4 3 2" xfId="7787" xr:uid="{06A03AC4-4766-4556-A7C8-E25EA35E84C9}"/>
    <cellStyle name="40% - uthevingsfarge 3 4 4" xfId="9522" xr:uid="{B45A3C02-4325-4DA0-86BB-F795847EA76F}"/>
    <cellStyle name="40% - uthevingsfarge 3 40" xfId="1770" xr:uid="{D7D280B1-0C76-4AAB-A993-9A154C8D8C03}"/>
    <cellStyle name="40% - uthevingsfarge 3 40 2" xfId="1771" xr:uid="{F77AF18F-C483-4F61-B537-E55E0552E852}"/>
    <cellStyle name="40% - uthevingsfarge 3 40 2 2" xfId="5856" xr:uid="{8697AF62-9741-40BF-BE68-40BD399AB571}"/>
    <cellStyle name="40% - uthevingsfarge 3 40 2 2 2" xfId="8489" xr:uid="{7A004C33-911D-4751-BF3D-E143D94375AD}"/>
    <cellStyle name="40% - uthevingsfarge 3 40 2 3" xfId="10285" xr:uid="{B6816303-5D2A-4BA2-8611-092ADDC3A723}"/>
    <cellStyle name="40% - uthevingsfarge 3 40 3" xfId="5135" xr:uid="{968D4D2E-3C8C-457F-99C6-5E86DC1166E3}"/>
    <cellStyle name="40% - uthevingsfarge 3 40 3 2" xfId="7788" xr:uid="{B12CC352-0B0C-4312-BFE9-6D9F2DC1E0C8}"/>
    <cellStyle name="40% - uthevingsfarge 3 40 4" xfId="9521" xr:uid="{BF2C283D-758C-41D1-A79A-D923B080F76D}"/>
    <cellStyle name="40% - uthevingsfarge 3 41" xfId="1772" xr:uid="{C42CAEF9-FA86-43E9-97EC-32A0CF5CDF2B}"/>
    <cellStyle name="40% - uthevingsfarge 3 41 2" xfId="1773" xr:uid="{0344631A-1FC8-426F-AAA2-FD128AC03DB3}"/>
    <cellStyle name="40% - uthevingsfarge 3 41 2 2" xfId="5857" xr:uid="{EA5C7789-C9B8-4B03-9560-F1CB7830D570}"/>
    <cellStyle name="40% - uthevingsfarge 3 41 2 2 2" xfId="8490" xr:uid="{8F7E7CE9-E22E-4E16-AADA-DD46F86842E5}"/>
    <cellStyle name="40% - uthevingsfarge 3 41 2 3" xfId="10284" xr:uid="{5A4D2FBF-7C0B-42E5-96BE-79D18CABA1E8}"/>
    <cellStyle name="40% - uthevingsfarge 3 41 3" xfId="5136" xr:uid="{345E121C-FF63-47B9-BBDE-0B3DD291750F}"/>
    <cellStyle name="40% - uthevingsfarge 3 41 3 2" xfId="7789" xr:uid="{72D4A247-BAEB-4A9F-9BD2-6C7BA71B2B85}"/>
    <cellStyle name="40% - uthevingsfarge 3 41 4" xfId="9520" xr:uid="{483A51A3-5FB3-47F3-BD46-16A96FD9D34F}"/>
    <cellStyle name="40% - uthevingsfarge 3 42" xfId="1774" xr:uid="{6EE6C673-A9A9-4E7A-B3E8-5E13DB968E7B}"/>
    <cellStyle name="40% - uthevingsfarge 3 42 2" xfId="1775" xr:uid="{955A5855-06A5-4789-97DF-29FB39232B20}"/>
    <cellStyle name="40% - uthevingsfarge 3 42 2 2" xfId="5858" xr:uid="{C6725092-D6DE-45C8-A38D-98A4A827BC57}"/>
    <cellStyle name="40% - uthevingsfarge 3 42 2 2 2" xfId="8491" xr:uid="{4E035240-AF63-48DE-9BFD-7269DFE33646}"/>
    <cellStyle name="40% - uthevingsfarge 3 42 2 3" xfId="10283" xr:uid="{6F30307F-2E8B-4AD9-9F1D-B8F40A0FAA1D}"/>
    <cellStyle name="40% - uthevingsfarge 3 42 3" xfId="5137" xr:uid="{97F17F17-C419-4951-90FE-6B02D54540D9}"/>
    <cellStyle name="40% - uthevingsfarge 3 42 3 2" xfId="7790" xr:uid="{DD436991-0BFA-4F46-96DC-494BB02DE523}"/>
    <cellStyle name="40% - uthevingsfarge 3 42 4" xfId="9519" xr:uid="{5604FCAE-5748-4CEF-86BB-31E940951C83}"/>
    <cellStyle name="40% - uthevingsfarge 3 43" xfId="1776" xr:uid="{F57C4214-404B-4407-BB0D-91909C8C5AB8}"/>
    <cellStyle name="40% - uthevingsfarge 3 43 2" xfId="1777" xr:uid="{52FCB8F3-693E-488F-9EFD-C19AE69A72AE}"/>
    <cellStyle name="40% - uthevingsfarge 3 43 2 2" xfId="5859" xr:uid="{87850866-A77D-40EB-8E5A-2F422E6DA6A8}"/>
    <cellStyle name="40% - uthevingsfarge 3 43 2 2 2" xfId="8492" xr:uid="{A8EAF50D-70F8-4BC6-A244-F06E98517339}"/>
    <cellStyle name="40% - uthevingsfarge 3 43 2 3" xfId="10282" xr:uid="{B72602B7-3F6F-469A-8B7B-ADADA3297037}"/>
    <cellStyle name="40% - uthevingsfarge 3 43 3" xfId="5138" xr:uid="{4FB5C999-1EBB-42BE-9161-D0D471E8FDA8}"/>
    <cellStyle name="40% - uthevingsfarge 3 43 3 2" xfId="7791" xr:uid="{0E563A9B-67C8-49F3-86F0-CD3C0F1D0F94}"/>
    <cellStyle name="40% - uthevingsfarge 3 43 4" xfId="9518" xr:uid="{E8B84DBE-9F38-41C6-AEE2-584936738E39}"/>
    <cellStyle name="40% - uthevingsfarge 3 44" xfId="1778" xr:uid="{D40E2901-0118-418A-8958-7EE028C2CBB9}"/>
    <cellStyle name="40% - uthevingsfarge 3 44 2" xfId="1779" xr:uid="{6296E224-D6D3-48A3-AE5A-D8B225FA330D}"/>
    <cellStyle name="40% - uthevingsfarge 3 44 2 2" xfId="5860" xr:uid="{3846F0B2-D8CC-4402-8837-4E8800631E88}"/>
    <cellStyle name="40% - uthevingsfarge 3 44 2 2 2" xfId="8493" xr:uid="{1FF956EF-4063-4608-9E4B-9FEF0E976230}"/>
    <cellStyle name="40% - uthevingsfarge 3 44 2 3" xfId="10281" xr:uid="{58965502-2E2A-4423-8C48-9A0CADFE3A62}"/>
    <cellStyle name="40% - uthevingsfarge 3 44 3" xfId="5139" xr:uid="{E8579D91-87F8-46E4-911F-C900CD7708F1}"/>
    <cellStyle name="40% - uthevingsfarge 3 44 3 2" xfId="7792" xr:uid="{E54487BA-7019-43BA-B5C3-03DEE69F7D49}"/>
    <cellStyle name="40% - uthevingsfarge 3 44 4" xfId="9517" xr:uid="{F9AFEEC5-1A96-4ADF-9D5C-AAA29D782CD2}"/>
    <cellStyle name="40% - uthevingsfarge 3 45" xfId="1780" xr:uid="{8CC0222A-820B-4285-9E02-0D8DB35080D5}"/>
    <cellStyle name="40% - uthevingsfarge 3 45 2" xfId="1781" xr:uid="{32A44A07-D2D1-40E0-9431-8E9F2DA37159}"/>
    <cellStyle name="40% - uthevingsfarge 3 45 2 2" xfId="5861" xr:uid="{782519FA-8B96-48BA-B699-3AF6047D14F4}"/>
    <cellStyle name="40% - uthevingsfarge 3 45 2 2 2" xfId="8494" xr:uid="{16D5FA19-1E46-4E8A-8DED-321FC7D34AE0}"/>
    <cellStyle name="40% - uthevingsfarge 3 45 2 3" xfId="10280" xr:uid="{CE1A29E7-F9C6-4E51-92A9-022A4359190D}"/>
    <cellStyle name="40% - uthevingsfarge 3 45 3" xfId="5140" xr:uid="{0130F3E2-B6EA-4E7E-BF80-2E3A7D7B6D42}"/>
    <cellStyle name="40% - uthevingsfarge 3 45 3 2" xfId="7793" xr:uid="{72D301FE-ABDC-415C-B253-25A2B6A32EA9}"/>
    <cellStyle name="40% - uthevingsfarge 3 45 4" xfId="9516" xr:uid="{D22123A3-FD95-4E81-961E-710D4CB75926}"/>
    <cellStyle name="40% - uthevingsfarge 3 46" xfId="1782" xr:uid="{787D1693-2082-4648-A8D6-36703425F963}"/>
    <cellStyle name="40% - uthevingsfarge 3 46 2" xfId="1783" xr:uid="{96D3FA3E-A79B-4FB7-8F99-4AB5EF820BE1}"/>
    <cellStyle name="40% - uthevingsfarge 3 46 2 2" xfId="5862" xr:uid="{1C685E56-48FA-42FD-B6D2-8E247304383D}"/>
    <cellStyle name="40% - uthevingsfarge 3 46 2 2 2" xfId="8495" xr:uid="{B97072A8-A616-4408-A4CE-5BC12A640025}"/>
    <cellStyle name="40% - uthevingsfarge 3 46 2 3" xfId="10279" xr:uid="{8E1EA41F-9E1B-484D-9835-B04077F5D106}"/>
    <cellStyle name="40% - uthevingsfarge 3 46 3" xfId="5141" xr:uid="{26E50F49-17A9-499C-85EB-9E0A5A8C280A}"/>
    <cellStyle name="40% - uthevingsfarge 3 46 3 2" xfId="7794" xr:uid="{67A3397F-2BC7-4DF0-86B3-4365388383D7}"/>
    <cellStyle name="40% - uthevingsfarge 3 46 4" xfId="9515" xr:uid="{8810DCFF-0A80-4819-9BD2-389A008593D8}"/>
    <cellStyle name="40% - uthevingsfarge 3 47" xfId="1784" xr:uid="{C2345DBF-DF38-4BF0-8D29-DF62BA1C2331}"/>
    <cellStyle name="40% - uthevingsfarge 3 47 2" xfId="1785" xr:uid="{D9A03199-7331-4B2E-9D40-89772F5A319B}"/>
    <cellStyle name="40% - uthevingsfarge 3 47 2 2" xfId="5863" xr:uid="{E9778377-FAC3-4759-A23D-5C2F73125A9F}"/>
    <cellStyle name="40% - uthevingsfarge 3 47 2 2 2" xfId="8496" xr:uid="{1E91F0B0-FD5F-41EF-B39C-E280609797F2}"/>
    <cellStyle name="40% - uthevingsfarge 3 47 2 3" xfId="10278" xr:uid="{8B393B98-7272-4F15-BFB8-45599C1C8D68}"/>
    <cellStyle name="40% - uthevingsfarge 3 47 3" xfId="5142" xr:uid="{C6830163-F265-4F4F-92ED-943E83B5E83C}"/>
    <cellStyle name="40% - uthevingsfarge 3 47 3 2" xfId="7795" xr:uid="{4CB10F61-48A2-48C4-9664-62AEDB43A777}"/>
    <cellStyle name="40% - uthevingsfarge 3 47 4" xfId="9514" xr:uid="{B973EABC-B245-4C1C-8278-D1C04EF217BC}"/>
    <cellStyle name="40% - uthevingsfarge 3 48" xfId="1786" xr:uid="{FE065B7B-82E1-4430-84A4-1FBF689ECDBA}"/>
    <cellStyle name="40% - uthevingsfarge 3 48 2" xfId="1787" xr:uid="{A9C334B5-F1E6-4ECE-BA5D-DCCB4148C46F}"/>
    <cellStyle name="40% - uthevingsfarge 3 48 2 2" xfId="5864" xr:uid="{6343E7F4-BD5C-44D6-8DF1-1CD996039487}"/>
    <cellStyle name="40% - uthevingsfarge 3 48 2 2 2" xfId="8497" xr:uid="{D3571D16-A2E4-4B5E-B08E-BD78303F1097}"/>
    <cellStyle name="40% - uthevingsfarge 3 48 2 3" xfId="10277" xr:uid="{C619F627-9608-4E1B-B9EC-AC2B7A2E76AD}"/>
    <cellStyle name="40% - uthevingsfarge 3 48 3" xfId="5143" xr:uid="{7B2B5DCB-A50E-4F7C-8C4C-38AAA404DAB2}"/>
    <cellStyle name="40% - uthevingsfarge 3 48 3 2" xfId="7796" xr:uid="{551E33A8-2816-41F3-94F7-22F45523A228}"/>
    <cellStyle name="40% - uthevingsfarge 3 48 4" xfId="9513" xr:uid="{A0D1AFF5-9422-4381-92A6-4AF6CE074820}"/>
    <cellStyle name="40% - uthevingsfarge 3 49" xfId="1788" xr:uid="{18D4FA86-A948-4944-ABCC-D18EC8C14087}"/>
    <cellStyle name="40% - uthevingsfarge 3 49 2" xfId="1789" xr:uid="{9F5BC2F5-D792-4FD5-9247-5F9EF650C0A7}"/>
    <cellStyle name="40% - uthevingsfarge 3 49 2 2" xfId="5865" xr:uid="{6E54B809-AF18-4D4E-9433-C5D6C77FE658}"/>
    <cellStyle name="40% - uthevingsfarge 3 49 2 2 2" xfId="8498" xr:uid="{945B0A2E-79AE-48EB-AD42-72360E349356}"/>
    <cellStyle name="40% - uthevingsfarge 3 49 2 3" xfId="10276" xr:uid="{F8CF4044-9999-49B6-B55F-85C361F515F5}"/>
    <cellStyle name="40% - uthevingsfarge 3 49 3" xfId="5144" xr:uid="{AC014916-88A4-4889-92DE-90A2336764AC}"/>
    <cellStyle name="40% - uthevingsfarge 3 49 3 2" xfId="7797" xr:uid="{6065EE8B-BC77-49CD-8DEB-91CE83FB1445}"/>
    <cellStyle name="40% - uthevingsfarge 3 49 4" xfId="9512" xr:uid="{32149828-734D-4B68-9C8B-9A663B69C1DD}"/>
    <cellStyle name="40% - uthevingsfarge 3 5" xfId="1790" xr:uid="{E86B7B96-6347-4697-A720-AD4E349113F5}"/>
    <cellStyle name="40% - uthevingsfarge 3 5 2" xfId="1791" xr:uid="{3730B8A2-1171-4C7E-858D-0AB334F837FF}"/>
    <cellStyle name="40% - uthevingsfarge 3 5 2 2" xfId="5866" xr:uid="{A6DC3AED-EC84-4253-9A2B-FD50F81F627F}"/>
    <cellStyle name="40% - uthevingsfarge 3 5 2 2 2" xfId="8499" xr:uid="{3FBAEED6-E6E7-4349-8DB6-45A87CEDEC01}"/>
    <cellStyle name="40% - uthevingsfarge 3 5 2 3" xfId="10275" xr:uid="{184F8679-16AC-45E0-8303-A6998A6EEF7E}"/>
    <cellStyle name="40% - uthevingsfarge 3 5 3" xfId="5145" xr:uid="{7016DCC0-B29B-4AA2-9F72-70991CE37847}"/>
    <cellStyle name="40% - uthevingsfarge 3 5 3 2" xfId="7798" xr:uid="{C6095899-6F16-4F46-BD77-827674EDCFF4}"/>
    <cellStyle name="40% - uthevingsfarge 3 5 4" xfId="9511" xr:uid="{3EAD6165-1C6F-4C71-A239-2CAA62ACF9AB}"/>
    <cellStyle name="40% - uthevingsfarge 3 50" xfId="1792" xr:uid="{8B765DF3-20AF-4FE9-BE6E-5500D1FB35AC}"/>
    <cellStyle name="40% - uthevingsfarge 3 50 2" xfId="1793" xr:uid="{373144DC-FED6-4D9B-A2DE-22351CA8B292}"/>
    <cellStyle name="40% - uthevingsfarge 3 50 2 2" xfId="5867" xr:uid="{132397FE-CDC1-4905-885E-E3E17B2D7B4A}"/>
    <cellStyle name="40% - uthevingsfarge 3 50 2 2 2" xfId="8500" xr:uid="{A0DBF66D-81BC-4E88-A479-D953F1C40985}"/>
    <cellStyle name="40% - uthevingsfarge 3 50 2 3" xfId="10274" xr:uid="{63FA2F8A-24E3-4A49-88C8-9AEA6A9A0282}"/>
    <cellStyle name="40% - uthevingsfarge 3 50 3" xfId="5146" xr:uid="{949641BA-52B3-4801-98A5-8816C6827E39}"/>
    <cellStyle name="40% - uthevingsfarge 3 50 3 2" xfId="7799" xr:uid="{A5BBE69D-EBDB-4143-9DF7-14D75A9B423E}"/>
    <cellStyle name="40% - uthevingsfarge 3 50 4" xfId="9510" xr:uid="{DA2DF0C4-784F-4ACA-8FBF-93E29EE75AA1}"/>
    <cellStyle name="40% - uthevingsfarge 3 51" xfId="1794" xr:uid="{3A61D93B-A11F-4BB8-B946-7649BE34374D}"/>
    <cellStyle name="40% - uthevingsfarge 3 51 2" xfId="1795" xr:uid="{F1589158-EAC0-4FD8-B89F-D59BCE2DB299}"/>
    <cellStyle name="40% - uthevingsfarge 3 51 2 2" xfId="5868" xr:uid="{CABF97DA-7D58-4B39-B42A-987D8C25F2D4}"/>
    <cellStyle name="40% - uthevingsfarge 3 51 2 2 2" xfId="8501" xr:uid="{F42340A6-3910-49B8-A2E4-99C8215BF6E4}"/>
    <cellStyle name="40% - uthevingsfarge 3 51 2 3" xfId="10273" xr:uid="{D95CD609-E425-4A33-B87D-D375427E2674}"/>
    <cellStyle name="40% - uthevingsfarge 3 51 3" xfId="5147" xr:uid="{862ADA6A-310E-408F-84BF-92CD36F093B1}"/>
    <cellStyle name="40% - uthevingsfarge 3 51 3 2" xfId="7800" xr:uid="{12404E1A-9D90-48C9-934F-08104C29796A}"/>
    <cellStyle name="40% - uthevingsfarge 3 51 4" xfId="9509" xr:uid="{26C9FE16-8DD9-483F-AC53-C8E22DEF3756}"/>
    <cellStyle name="40% - uthevingsfarge 3 52" xfId="1796" xr:uid="{5DDC365D-E9EB-40FD-87C2-A987AB489C11}"/>
    <cellStyle name="40% - uthevingsfarge 3 52 2" xfId="1797" xr:uid="{E32DB7AB-ED8E-4444-B1E3-9BB78662F22C}"/>
    <cellStyle name="40% - uthevingsfarge 3 52 2 2" xfId="5869" xr:uid="{EBD83258-AAA5-4ECF-858D-5F628E26EFD4}"/>
    <cellStyle name="40% - uthevingsfarge 3 52 2 2 2" xfId="8502" xr:uid="{5C4A0991-7265-46A8-8021-D2023EC39578}"/>
    <cellStyle name="40% - uthevingsfarge 3 52 2 3" xfId="10272" xr:uid="{8CB45A86-E947-44D5-8981-D40D395B13B6}"/>
    <cellStyle name="40% - uthevingsfarge 3 52 3" xfId="5148" xr:uid="{7E5028F7-BF6C-43EA-9696-854B0401459C}"/>
    <cellStyle name="40% - uthevingsfarge 3 52 3 2" xfId="7801" xr:uid="{99E26BDF-E6AC-42EE-8CAB-32C7AD67C2CB}"/>
    <cellStyle name="40% - uthevingsfarge 3 52 4" xfId="9508" xr:uid="{A063D2CE-2438-4E34-BABE-8CF23DD7239A}"/>
    <cellStyle name="40% - uthevingsfarge 3 53" xfId="1798" xr:uid="{F129261F-2913-455F-94B9-3C49F71682F0}"/>
    <cellStyle name="40% - uthevingsfarge 3 53 2" xfId="1799" xr:uid="{F38AACBC-CF37-4DBA-AEFC-5C8947D947C2}"/>
    <cellStyle name="40% - uthevingsfarge 3 53 2 2" xfId="5870" xr:uid="{03410D98-04CF-4A83-952E-0494790ED5AF}"/>
    <cellStyle name="40% - uthevingsfarge 3 53 2 2 2" xfId="8503" xr:uid="{4E279182-CDC5-42C0-8501-534F89B0FB2E}"/>
    <cellStyle name="40% - uthevingsfarge 3 53 2 3" xfId="10271" xr:uid="{E48D818D-84F5-4031-89D6-AA05961F8753}"/>
    <cellStyle name="40% - uthevingsfarge 3 53 3" xfId="5149" xr:uid="{97885BD7-2B21-4C6C-9E7A-190390B136A9}"/>
    <cellStyle name="40% - uthevingsfarge 3 53 3 2" xfId="7802" xr:uid="{399AD49D-F3DF-4D2A-9E44-D1AF3BF19E07}"/>
    <cellStyle name="40% - uthevingsfarge 3 53 4" xfId="9507" xr:uid="{3B604BA3-3F26-4ADC-B26A-E05EA7251C51}"/>
    <cellStyle name="40% - uthevingsfarge 3 54" xfId="1800" xr:uid="{D2083E84-7ABB-4C9C-8C44-A03B3CB7E395}"/>
    <cellStyle name="40% - uthevingsfarge 3 54 2" xfId="1801" xr:uid="{D29B4867-FC99-4595-B134-4CE6AFD81A86}"/>
    <cellStyle name="40% - uthevingsfarge 3 54 2 2" xfId="5871" xr:uid="{00BD782D-9D7A-4564-8899-A3B877C5EE90}"/>
    <cellStyle name="40% - uthevingsfarge 3 54 2 2 2" xfId="8504" xr:uid="{9957FF78-B626-4A60-AC84-0680BCDDF28E}"/>
    <cellStyle name="40% - uthevingsfarge 3 54 2 3" xfId="10270" xr:uid="{29286302-DF4B-490F-A75F-020A7D0654DA}"/>
    <cellStyle name="40% - uthevingsfarge 3 54 3" xfId="5150" xr:uid="{D333A6B5-AB30-4BB7-B369-D6726849FC0D}"/>
    <cellStyle name="40% - uthevingsfarge 3 54 3 2" xfId="7803" xr:uid="{4730525C-4A88-4999-9F11-7587EFCCD9A9}"/>
    <cellStyle name="40% - uthevingsfarge 3 54 4" xfId="9506" xr:uid="{6E294D54-B2D3-486C-9939-AAE396EDE9F6}"/>
    <cellStyle name="40% - uthevingsfarge 3 55" xfId="1802" xr:uid="{C658AB48-194A-49CC-B100-82A06FC4115A}"/>
    <cellStyle name="40% - uthevingsfarge 3 55 2" xfId="1803" xr:uid="{C53AB6BF-C75F-4687-97A8-23C8FAD61C30}"/>
    <cellStyle name="40% - uthevingsfarge 3 55 2 2" xfId="5872" xr:uid="{0831A630-8F06-40FE-913F-ED43747F1E68}"/>
    <cellStyle name="40% - uthevingsfarge 3 55 2 2 2" xfId="8505" xr:uid="{13BF6D81-609A-4AEE-8C06-FF5CC0BEA3E0}"/>
    <cellStyle name="40% - uthevingsfarge 3 55 2 3" xfId="10269" xr:uid="{A1047FC4-6C7A-448E-A819-80EA4523102F}"/>
    <cellStyle name="40% - uthevingsfarge 3 55 3" xfId="5151" xr:uid="{865FDF20-0E2B-4642-AA49-13F5BDB104BD}"/>
    <cellStyle name="40% - uthevingsfarge 3 55 3 2" xfId="7804" xr:uid="{D61070A3-E827-43C4-9D9E-D5037BE3A71C}"/>
    <cellStyle name="40% - uthevingsfarge 3 55 4" xfId="9505" xr:uid="{02C6FA68-F7E4-4E09-ABFB-BC7958AED1CC}"/>
    <cellStyle name="40% - uthevingsfarge 3 56" xfId="1804" xr:uid="{D240D48D-DE5D-4080-937B-BFE50866780B}"/>
    <cellStyle name="40% - uthevingsfarge 3 56 2" xfId="1805" xr:uid="{F6083AF6-67B1-497B-BF3E-79943AB37407}"/>
    <cellStyle name="40% - uthevingsfarge 3 56 2 2" xfId="5873" xr:uid="{96156493-BE31-42F2-BF59-59A8D431C9B7}"/>
    <cellStyle name="40% - uthevingsfarge 3 56 2 2 2" xfId="8506" xr:uid="{CC013694-BDBD-4D62-871F-872ECB9FD85A}"/>
    <cellStyle name="40% - uthevingsfarge 3 56 2 3" xfId="10268" xr:uid="{ADB97A7B-F531-4A1A-B617-E7EA65874927}"/>
    <cellStyle name="40% - uthevingsfarge 3 56 3" xfId="5152" xr:uid="{CD79B11B-196B-405F-845D-96C064649B66}"/>
    <cellStyle name="40% - uthevingsfarge 3 56 3 2" xfId="7805" xr:uid="{6F2017CD-8655-4A26-AE95-76B3C57702D6}"/>
    <cellStyle name="40% - uthevingsfarge 3 56 4" xfId="9504" xr:uid="{5AB21706-A964-44B8-9589-CC3CFEA6757E}"/>
    <cellStyle name="40% - uthevingsfarge 3 57" xfId="1806" xr:uid="{3D0FFD98-308B-4735-A2C4-31BFC436F83D}"/>
    <cellStyle name="40% - uthevingsfarge 3 57 2" xfId="1807" xr:uid="{BD7E9841-4A82-4D9B-B801-034578DFCE98}"/>
    <cellStyle name="40% - uthevingsfarge 3 57 2 2" xfId="5874" xr:uid="{7B017E2E-0B96-4C9F-8EFF-4EAB128452AC}"/>
    <cellStyle name="40% - uthevingsfarge 3 57 2 2 2" xfId="8507" xr:uid="{48AB13A2-9036-4D3B-A270-0C360E86F9A6}"/>
    <cellStyle name="40% - uthevingsfarge 3 57 2 3" xfId="10267" xr:uid="{3769D90F-0F03-4488-A9AA-2F4EEB5FB4F1}"/>
    <cellStyle name="40% - uthevingsfarge 3 57 3" xfId="5153" xr:uid="{6E304233-99B8-4D4F-A081-8E411BF0E798}"/>
    <cellStyle name="40% - uthevingsfarge 3 57 3 2" xfId="7806" xr:uid="{A823539D-8223-49BA-83AD-F67F1D67781A}"/>
    <cellStyle name="40% - uthevingsfarge 3 57 4" xfId="9503" xr:uid="{4027C801-E660-496F-902E-70E096DE6EC4}"/>
    <cellStyle name="40% - uthevingsfarge 3 58" xfId="1808" xr:uid="{DA0BC132-92B2-46EC-A6E4-8E501198A651}"/>
    <cellStyle name="40% - uthevingsfarge 3 58 2" xfId="1809" xr:uid="{5472CFDC-3107-432E-BD41-84B6F139160D}"/>
    <cellStyle name="40% - uthevingsfarge 3 58 2 2" xfId="5875" xr:uid="{A2DE3CAE-1931-444B-87CF-2676EC5EC931}"/>
    <cellStyle name="40% - uthevingsfarge 3 58 2 2 2" xfId="8508" xr:uid="{FB07604F-A15B-402C-B30D-378048A3179D}"/>
    <cellStyle name="40% - uthevingsfarge 3 58 2 3" xfId="10266" xr:uid="{8BC5D31A-5D1C-4247-BE04-DED7B409D416}"/>
    <cellStyle name="40% - uthevingsfarge 3 58 3" xfId="5154" xr:uid="{BF97399A-8AA4-4CD8-955F-D42641C15A90}"/>
    <cellStyle name="40% - uthevingsfarge 3 58 3 2" xfId="7807" xr:uid="{25C786C4-EE94-454D-8699-B2602E12BF4A}"/>
    <cellStyle name="40% - uthevingsfarge 3 58 4" xfId="9502" xr:uid="{94A18228-93A3-4C65-BAC0-7168DB13CCED}"/>
    <cellStyle name="40% - uthevingsfarge 3 59" xfId="1810" xr:uid="{18A0EA48-CADE-479C-96B5-6AF0A7A24892}"/>
    <cellStyle name="40% - uthevingsfarge 3 59 2" xfId="1811" xr:uid="{B62A065B-EF28-4843-BE07-5F4AC440B832}"/>
    <cellStyle name="40% - uthevingsfarge 3 59 2 2" xfId="5876" xr:uid="{989FE825-73EE-4B72-8E29-7C64AA998975}"/>
    <cellStyle name="40% - uthevingsfarge 3 59 2 2 2" xfId="8509" xr:uid="{9E333748-71C5-4DA4-9A32-B6E2873F385D}"/>
    <cellStyle name="40% - uthevingsfarge 3 59 2 3" xfId="10265" xr:uid="{23DD6743-4B5B-4B2C-BD48-60F81F3E9784}"/>
    <cellStyle name="40% - uthevingsfarge 3 59 3" xfId="5155" xr:uid="{91F422EC-82F6-4E5C-AB45-0D8AD8148C22}"/>
    <cellStyle name="40% - uthevingsfarge 3 59 3 2" xfId="7808" xr:uid="{9CC71E2F-59F7-404B-9343-7E342B53CD29}"/>
    <cellStyle name="40% - uthevingsfarge 3 59 4" xfId="9501" xr:uid="{ED84455A-970D-4773-9B06-9AD3DF3BFB60}"/>
    <cellStyle name="40% - uthevingsfarge 3 6" xfId="1812" xr:uid="{5225F98D-8F40-4F1D-B1D0-CF226F351095}"/>
    <cellStyle name="40% - uthevingsfarge 3 6 2" xfId="1813" xr:uid="{E85C2E68-2907-4ECA-AC65-B9008509513B}"/>
    <cellStyle name="40% - uthevingsfarge 3 6 2 2" xfId="5877" xr:uid="{58030C98-14AA-4732-8CC2-8E0D2BA093D0}"/>
    <cellStyle name="40% - uthevingsfarge 3 6 2 2 2" xfId="8510" xr:uid="{85E0559C-A1A6-407E-87CA-EA512CB6CF49}"/>
    <cellStyle name="40% - uthevingsfarge 3 6 2 3" xfId="10264" xr:uid="{1F63B7C1-7860-49A7-896F-947AB4B9D1CC}"/>
    <cellStyle name="40% - uthevingsfarge 3 6 3" xfId="5156" xr:uid="{78ED4D29-52D6-45E2-BCE0-C693720E956C}"/>
    <cellStyle name="40% - uthevingsfarge 3 6 3 2" xfId="7809" xr:uid="{059C08D6-EF8E-4349-AC38-702B377B49E7}"/>
    <cellStyle name="40% - uthevingsfarge 3 6 4" xfId="9500" xr:uid="{9192177A-70D6-4305-9549-EFFA493E079B}"/>
    <cellStyle name="40% - uthevingsfarge 3 60" xfId="1814" xr:uid="{CB44747E-98AB-4C56-A453-34CDD8C4E8A6}"/>
    <cellStyle name="40% - uthevingsfarge 3 60 2" xfId="1815" xr:uid="{2A39DA16-65BB-48E3-879B-382C8969ACFC}"/>
    <cellStyle name="40% - uthevingsfarge 3 60 3" xfId="10650" xr:uid="{6E5EF27B-6544-4E96-A08B-56F6821A1FC8}"/>
    <cellStyle name="40% - uthevingsfarge 3 61" xfId="1816" xr:uid="{8EBF68E9-F3A6-4898-81A9-B91AD161798C}"/>
    <cellStyle name="40% - uthevingsfarge 3 61 2" xfId="1817" xr:uid="{864C8D83-DDB4-48B9-801E-5BDAC4A97B88}"/>
    <cellStyle name="40% - uthevingsfarge 3 62" xfId="1818" xr:uid="{888B864F-0882-44BC-9EEE-786D9038CED0}"/>
    <cellStyle name="40% - uthevingsfarge 3 62 2" xfId="1819" xr:uid="{21AB95AE-BAB6-4A56-8639-3AF26673789C}"/>
    <cellStyle name="40% - uthevingsfarge 3 63" xfId="1820" xr:uid="{EE9B9867-9DE3-4C02-81EA-07F7DABBF772}"/>
    <cellStyle name="40% - uthevingsfarge 3 63 2" xfId="1821" xr:uid="{42DA014F-A3EF-4511-ADE6-6BD098C67D29}"/>
    <cellStyle name="40% - uthevingsfarge 3 64" xfId="1822" xr:uid="{E5507580-F165-4DA6-BC30-F29F5605A7D3}"/>
    <cellStyle name="40% - uthevingsfarge 3 64 2" xfId="1823" xr:uid="{3365E62D-614B-41F7-9AF6-BBF8F0720B32}"/>
    <cellStyle name="40% - uthevingsfarge 3 65" xfId="1824" xr:uid="{5E7D12B6-E34B-4132-BB12-9A56B4AD0B4D}"/>
    <cellStyle name="40% - uthevingsfarge 3 65 2" xfId="1825" xr:uid="{8B1FCCE5-BF48-4653-8ED8-2C9DDDCE4E4A}"/>
    <cellStyle name="40% - uthevingsfarge 3 66" xfId="1826" xr:uid="{F4189BB7-38BF-4F8D-BBDB-526FB96AED2A}"/>
    <cellStyle name="40% - uthevingsfarge 3 66 2" xfId="1827" xr:uid="{688B1172-7D8C-4C9C-A85E-ACDB3A5A9465}"/>
    <cellStyle name="40% - uthevingsfarge 3 67" xfId="1828" xr:uid="{6E494BDB-5D02-4D47-8331-5A9B7E9BA357}"/>
    <cellStyle name="40% - uthevingsfarge 3 67 2" xfId="1829" xr:uid="{2DBAE616-7A81-49F4-9F1C-4EC05301FEA5}"/>
    <cellStyle name="40% - uthevingsfarge 3 68" xfId="1830" xr:uid="{6E4C41CE-003F-41B2-8528-2FEA6F306CBB}"/>
    <cellStyle name="40% - uthevingsfarge 3 68 2" xfId="1831" xr:uid="{E6D2D1F1-849E-4C51-AEBC-C8A0743A2BED}"/>
    <cellStyle name="40% - uthevingsfarge 3 69" xfId="1832" xr:uid="{DFBC0049-D73A-41FB-B047-2BA3E4CE8677}"/>
    <cellStyle name="40% - uthevingsfarge 3 69 2" xfId="1833" xr:uid="{EF504DB1-4E5E-4BA3-AC56-2134C1851CB7}"/>
    <cellStyle name="40% - uthevingsfarge 3 7" xfId="1834" xr:uid="{196A6B50-EB5E-4E59-8F06-C8823523D178}"/>
    <cellStyle name="40% - uthevingsfarge 3 7 2" xfId="1835" xr:uid="{1446BE27-AA8D-4328-B581-908C100D6EFE}"/>
    <cellStyle name="40% - uthevingsfarge 3 7 2 2" xfId="5878" xr:uid="{FE9996E6-3A2E-4962-976A-F239806649FE}"/>
    <cellStyle name="40% - uthevingsfarge 3 7 2 2 2" xfId="8511" xr:uid="{7FB47545-C722-4C20-AC93-7A850A2307D8}"/>
    <cellStyle name="40% - uthevingsfarge 3 7 2 3" xfId="9499" xr:uid="{2360E94F-D0E2-4EEB-8743-A91647C9B4A6}"/>
    <cellStyle name="40% - uthevingsfarge 3 7 3" xfId="5157" xr:uid="{EA30623B-AAE6-4F26-9A8C-0C5A3C37F704}"/>
    <cellStyle name="40% - uthevingsfarge 3 7 3 2" xfId="7810" xr:uid="{B69E5005-E575-44B6-929C-F8561A153F6C}"/>
    <cellStyle name="40% - uthevingsfarge 3 7 4" xfId="10649" xr:uid="{3ED7CA58-959D-43FC-8D96-4181602EB964}"/>
    <cellStyle name="40% - uthevingsfarge 3 70" xfId="1836" xr:uid="{C390553F-F4F4-4D5B-84DE-35CA1B121FFC}"/>
    <cellStyle name="40% - uthevingsfarge 3 70 2" xfId="1837" xr:uid="{866364C5-CE32-437C-BF58-32034281D286}"/>
    <cellStyle name="40% - uthevingsfarge 3 71" xfId="1838" xr:uid="{ACD5D23B-DF80-4DEA-A1B3-C070312255F5}"/>
    <cellStyle name="40% - uthevingsfarge 3 71 2" xfId="1839" xr:uid="{8C869B22-E46A-446E-A532-65DDD59CDBD7}"/>
    <cellStyle name="40% - uthevingsfarge 3 72" xfId="1840" xr:uid="{6BCC426D-F634-494B-A109-CFC0C83FAE12}"/>
    <cellStyle name="40% - uthevingsfarge 3 72 2" xfId="1841" xr:uid="{A3E153AB-5EEC-475B-8BEC-6177DED2FAEC}"/>
    <cellStyle name="40% - uthevingsfarge 3 73" xfId="1842" xr:uid="{593CDE10-55DB-44CC-AA75-ABE789C1DF70}"/>
    <cellStyle name="40% - uthevingsfarge 3 73 2" xfId="1843" xr:uid="{0258AABF-C4F0-49BB-9FDF-053ABAE92CD4}"/>
    <cellStyle name="40% - uthevingsfarge 3 74" xfId="1844" xr:uid="{46FFE8F8-221B-4ACA-B0F8-A1D2C5EFF54D}"/>
    <cellStyle name="40% - uthevingsfarge 3 74 2" xfId="1845" xr:uid="{9B9AC24D-5778-4D5F-90A4-FF7784A23ED4}"/>
    <cellStyle name="40% - uthevingsfarge 3 75" xfId="1846" xr:uid="{6960E4B8-A97E-4D04-90A4-0F15EF510D5B}"/>
    <cellStyle name="40% - uthevingsfarge 3 75 2" xfId="1847" xr:uid="{6EBCDC29-0D0F-4040-A9EC-BA1A88B6744B}"/>
    <cellStyle name="40% - uthevingsfarge 3 76" xfId="1848" xr:uid="{9EEFE340-F2B9-48BA-9C97-55C313E03C89}"/>
    <cellStyle name="40% - uthevingsfarge 3 76 2" xfId="1849" xr:uid="{B6C00A89-66CB-4F2C-A74E-B0AD87C98B68}"/>
    <cellStyle name="40% - uthevingsfarge 3 77" xfId="1850" xr:uid="{1CF3000D-83BE-4F5B-A4C4-39EC39CBC64F}"/>
    <cellStyle name="40% - uthevingsfarge 3 78" xfId="1851" xr:uid="{8099F726-04A0-4080-8AAF-B205032E2AC1}"/>
    <cellStyle name="40% - uthevingsfarge 3 79" xfId="1852" xr:uid="{AB6FC8CF-ADF3-4AF8-9C84-D9CFE2388363}"/>
    <cellStyle name="40% - uthevingsfarge 3 8" xfId="1853" xr:uid="{04763C30-BD19-4797-B5C2-A7BC85058C1F}"/>
    <cellStyle name="40% - uthevingsfarge 3 8 2" xfId="1854" xr:uid="{32D0113B-90A3-49A9-AF56-D8D15B1ED9A9}"/>
    <cellStyle name="40% - uthevingsfarge 3 8 2 2" xfId="5879" xr:uid="{43AA2C21-1624-4C62-B13F-E3797B57238A}"/>
    <cellStyle name="40% - uthevingsfarge 3 8 2 2 2" xfId="8512" xr:uid="{985D58B4-8D62-4AD5-9B86-249DBCC9731C}"/>
    <cellStyle name="40% - uthevingsfarge 3 8 2 3" xfId="9498" xr:uid="{9D1589CB-E115-444A-BC7E-298A95AF2B67}"/>
    <cellStyle name="40% - uthevingsfarge 3 8 3" xfId="5158" xr:uid="{6686B6F4-FA73-48CD-848F-F3E4B8BFF4D3}"/>
    <cellStyle name="40% - uthevingsfarge 3 8 3 2" xfId="7811" xr:uid="{5557AC97-6337-4277-A3C3-A7B61AED095E}"/>
    <cellStyle name="40% - uthevingsfarge 3 8 4" xfId="10648" xr:uid="{18CBA620-4E60-4580-957D-B3420B72F7D3}"/>
    <cellStyle name="40% - uthevingsfarge 3 80" xfId="1855" xr:uid="{7BE23778-CCD7-4B13-848A-ECFFC79DF75F}"/>
    <cellStyle name="40% - uthevingsfarge 3 81" xfId="1856" xr:uid="{C709FC37-010B-4459-891E-FEB1CB0AE533}"/>
    <cellStyle name="40% - uthevingsfarge 3 82" xfId="1857" xr:uid="{B821ADC6-EF71-4549-A8F1-82DE7F137345}"/>
    <cellStyle name="40% - uthevingsfarge 3 83" xfId="1858" xr:uid="{7717BEC1-7304-48BB-8B0A-8B92BD6608B4}"/>
    <cellStyle name="40% - uthevingsfarge 3 84" xfId="1859" xr:uid="{BC210839-E8EB-4A2D-B09E-0EF1561BECB8}"/>
    <cellStyle name="40% - uthevingsfarge 3 85" xfId="1860" xr:uid="{49CF7F58-DF11-443F-8955-8DE87681A35F}"/>
    <cellStyle name="40% - uthevingsfarge 3 86" xfId="1861" xr:uid="{1B111A2A-8CFC-4324-A33E-B2AF1CE8A824}"/>
    <cellStyle name="40% - uthevingsfarge 3 87" xfId="1862" xr:uid="{9E35C79D-DEF9-424D-9C12-B2D546BE53EF}"/>
    <cellStyle name="40% - uthevingsfarge 3 88" xfId="1863" xr:uid="{9628E13E-8834-4D53-98F2-198DFDE31ECD}"/>
    <cellStyle name="40% - uthevingsfarge 3 89" xfId="1864" xr:uid="{F685C918-F5F3-433C-AC89-57DF446085D8}"/>
    <cellStyle name="40% - uthevingsfarge 3 9" xfId="1865" xr:uid="{CAD8B25E-7424-4112-A87D-BD2D90BDAD08}"/>
    <cellStyle name="40% - uthevingsfarge 3 9 2" xfId="1866" xr:uid="{E3AD5C2B-751B-4FF6-A08A-669626ADABF6}"/>
    <cellStyle name="40% - uthevingsfarge 3 9 2 2" xfId="5880" xr:uid="{23A32646-5C47-42B8-AE41-F20CAB54AF26}"/>
    <cellStyle name="40% - uthevingsfarge 3 9 2 2 2" xfId="8513" xr:uid="{296B1DE0-D75E-4477-9A6F-7FCE8A30B0C1}"/>
    <cellStyle name="40% - uthevingsfarge 3 9 2 3" xfId="9497" xr:uid="{2285A768-E9BB-4AEB-9E1D-8E44170349AB}"/>
    <cellStyle name="40% - uthevingsfarge 3 9 3" xfId="5159" xr:uid="{A8798244-CB08-4687-8F57-66531364D0B2}"/>
    <cellStyle name="40% - uthevingsfarge 3 9 3 2" xfId="7812" xr:uid="{C422A307-F82C-4658-B725-92A44CCD89DF}"/>
    <cellStyle name="40% - uthevingsfarge 3 9 4" xfId="10647" xr:uid="{7F8F3C5C-BA16-4D7E-88FF-28CDF5C05D8F}"/>
    <cellStyle name="40% - uthevingsfarge 3 90" xfId="1867" xr:uid="{05EB32BA-1408-48B8-8377-AD70AE207D77}"/>
    <cellStyle name="40% - uthevingsfarge 3 90 2" xfId="3010" xr:uid="{444FD062-D547-44EC-B314-7346E4DE75E4}"/>
    <cellStyle name="40% - uthevingsfarge 3 90 2 2" xfId="3470" xr:uid="{1157F31B-B693-4F28-93A3-D182F19F2651}"/>
    <cellStyle name="40% - uthevingsfarge 3 90 2 2 2" xfId="7050" xr:uid="{F6891F83-D1BB-416E-BCAA-4A179BC0EE10}"/>
    <cellStyle name="40% - uthevingsfarge 3 90 2 3" xfId="4208" xr:uid="{B9504A73-FB44-4A56-9827-D6BC05F4E4C9}"/>
    <cellStyle name="40% - uthevingsfarge 3 90 2 4" xfId="6578" xr:uid="{1BA971C9-9777-4837-9F09-1FAE8FB663C5}"/>
    <cellStyle name="40% - uthevingsfarge 3 90 2 5" xfId="9050" xr:uid="{4118B60E-B965-4768-B1F1-FA436D0165EF}"/>
    <cellStyle name="40% - uthevingsfarge 3 90 3" xfId="3469" xr:uid="{B19DB75E-E16D-4D23-879D-C37B6F6914B3}"/>
    <cellStyle name="40% - uthevingsfarge 3 90 3 2" xfId="7049" xr:uid="{863FB557-835D-4013-9D41-D0E6349A0932}"/>
    <cellStyle name="40% - uthevingsfarge 3 90 4" xfId="3957" xr:uid="{D1F07D49-E0B5-4755-872E-4D91D7D8B24A}"/>
    <cellStyle name="40% - uthevingsfarge 3 90 5" xfId="6293" xr:uid="{A09A82AA-EAF7-4D42-87C5-78DCFAF76C10}"/>
    <cellStyle name="40% - uthevingsfarge 3 90 6" xfId="9049" xr:uid="{66A2DC62-510F-4322-96DA-E8A57C8C0E1A}"/>
    <cellStyle name="40% - uthevingsfarge 3 91" xfId="1868" xr:uid="{B9CE8CC5-C296-43EB-91A8-0C6F161C3312}"/>
    <cellStyle name="40% - uthevingsfarge 3 91 2" xfId="3011" xr:uid="{04B9C9E2-6926-402E-B7EA-C21211A02476}"/>
    <cellStyle name="40% - uthevingsfarge 3 91 2 2" xfId="3472" xr:uid="{3D08A420-3B14-4059-84AA-153B67D5B688}"/>
    <cellStyle name="40% - uthevingsfarge 3 91 2 2 2" xfId="7052" xr:uid="{5AAD739B-434B-443D-9141-771EE3B9F6D0}"/>
    <cellStyle name="40% - uthevingsfarge 3 91 2 3" xfId="4209" xr:uid="{D5EF6040-1611-4CD9-895A-416CE7D73F2C}"/>
    <cellStyle name="40% - uthevingsfarge 3 91 2 4" xfId="6579" xr:uid="{ADFE5E37-82C2-4D86-A15A-8AED4F312264}"/>
    <cellStyle name="40% - uthevingsfarge 3 91 2 5" xfId="9052" xr:uid="{DCD98FCB-B773-492E-AF18-B9FC87437918}"/>
    <cellStyle name="40% - uthevingsfarge 3 91 3" xfId="3471" xr:uid="{34450ADB-B7B7-4A21-AB9B-AF767949BFBA}"/>
    <cellStyle name="40% - uthevingsfarge 3 91 3 2" xfId="7051" xr:uid="{B20D28E3-36B2-4123-94CD-F6DA0419E3D8}"/>
    <cellStyle name="40% - uthevingsfarge 3 91 4" xfId="3956" xr:uid="{103DD702-6E14-4473-8CED-8792F69E048F}"/>
    <cellStyle name="40% - uthevingsfarge 3 91 5" xfId="6294" xr:uid="{4E4588A0-5F70-445C-83A1-663ED8B4CB3F}"/>
    <cellStyle name="40% - uthevingsfarge 3 91 6" xfId="9051" xr:uid="{861EE8A6-2AAD-4C7F-A50B-E72C959C1267}"/>
    <cellStyle name="40% - uthevingsfarge 3 92" xfId="1869" xr:uid="{8035A653-7D99-46C9-83CD-6254FB899410}"/>
    <cellStyle name="40% - uthevingsfarge 3 92 2" xfId="3012" xr:uid="{8F8A1905-1013-4E1D-A888-79D99690D40B}"/>
    <cellStyle name="40% - uthevingsfarge 3 92 2 2" xfId="3474" xr:uid="{E50CFBAD-812C-430C-91EF-E122E2506496}"/>
    <cellStyle name="40% - uthevingsfarge 3 92 2 2 2" xfId="7054" xr:uid="{65F3F6C2-5A13-4072-ABD3-9C118898C45B}"/>
    <cellStyle name="40% - uthevingsfarge 3 92 2 3" xfId="4132" xr:uid="{66A4B126-5FDD-4D64-9CA3-CF9D0347CBE7}"/>
    <cellStyle name="40% - uthevingsfarge 3 92 2 4" xfId="6580" xr:uid="{3477F5C4-25CA-4F0C-80A8-EB8F490FD4B5}"/>
    <cellStyle name="40% - uthevingsfarge 3 92 2 5" xfId="9054" xr:uid="{7C072404-6855-4969-B1E4-4F6DBFF17AEF}"/>
    <cellStyle name="40% - uthevingsfarge 3 92 3" xfId="3473" xr:uid="{C513C0C7-B86E-4A51-BBD2-8CE322DC07AF}"/>
    <cellStyle name="40% - uthevingsfarge 3 92 3 2" xfId="7053" xr:uid="{B39C7F96-ED95-4BAA-86D2-1B5262DADE81}"/>
    <cellStyle name="40% - uthevingsfarge 3 92 4" xfId="3955" xr:uid="{96BED429-7DB9-499C-857C-DD81104412B5}"/>
    <cellStyle name="40% - uthevingsfarge 3 92 5" xfId="6295" xr:uid="{2055C371-2840-42E6-A88A-6DD057B92C0E}"/>
    <cellStyle name="40% - uthevingsfarge 3 92 6" xfId="9053" xr:uid="{88FAEC52-8F68-4CDA-A0EC-198A1253A5D5}"/>
    <cellStyle name="40% - uthevingsfarge 3 93" xfId="1870" xr:uid="{7B64DAB2-2508-4FF1-9CCD-8D65A3AA6D33}"/>
    <cellStyle name="40% - uthevingsfarge 3 93 2" xfId="3013" xr:uid="{71479E62-32D4-4393-92A5-B8617F9B8E67}"/>
    <cellStyle name="40% - uthevingsfarge 3 93 2 2" xfId="3476" xr:uid="{7BAD0771-C76B-4431-AE42-877A89F3C0AE}"/>
    <cellStyle name="40% - uthevingsfarge 3 93 2 2 2" xfId="7056" xr:uid="{1031400F-50B7-407E-B363-E9A7AFEDA480}"/>
    <cellStyle name="40% - uthevingsfarge 3 93 2 3" xfId="3823" xr:uid="{6BF9DF30-F001-45D1-B553-65509DE97606}"/>
    <cellStyle name="40% - uthevingsfarge 3 93 2 4" xfId="6581" xr:uid="{F5165800-1430-4DF4-A344-83B2C7B687DF}"/>
    <cellStyle name="40% - uthevingsfarge 3 93 2 5" xfId="9056" xr:uid="{D75F8C72-BD46-4AF1-8691-95DD7E19B03F}"/>
    <cellStyle name="40% - uthevingsfarge 3 93 3" xfId="3475" xr:uid="{98F5C2CA-5A19-44A4-AC4D-087B720D004C}"/>
    <cellStyle name="40% - uthevingsfarge 3 93 3 2" xfId="7055" xr:uid="{D1916D91-17D1-4C2E-8D94-EA215E5B28E3}"/>
    <cellStyle name="40% - uthevingsfarge 3 93 4" xfId="3954" xr:uid="{6C096E28-F0C8-4587-8C0E-2D2486BC11DE}"/>
    <cellStyle name="40% - uthevingsfarge 3 93 5" xfId="6296" xr:uid="{CE017467-FD77-4595-A078-768115E2B84C}"/>
    <cellStyle name="40% - uthevingsfarge 3 93 6" xfId="9055" xr:uid="{AE7CAFB2-BA75-454C-890A-2FB764EE759B}"/>
    <cellStyle name="40% - uthevingsfarge 3 94" xfId="1871" xr:uid="{CB43BEF4-C1EC-4CCC-97B3-E1CF85EE2825}"/>
    <cellStyle name="40% - uthevingsfarge 3 94 2" xfId="3014" xr:uid="{065BE664-2BAB-4D3B-B1E7-7132AFA18816}"/>
    <cellStyle name="40% - uthevingsfarge 3 94 2 2" xfId="3478" xr:uid="{26CA34CD-9B67-4BF2-A6D5-3646A9FF141D}"/>
    <cellStyle name="40% - uthevingsfarge 3 94 2 2 2" xfId="7058" xr:uid="{18CB1E3B-5302-4A7F-9C76-FABA2CF7AAD0}"/>
    <cellStyle name="40% - uthevingsfarge 3 94 2 3" xfId="4206" xr:uid="{439D61CB-5503-4973-BB09-43B1B2B36028}"/>
    <cellStyle name="40% - uthevingsfarge 3 94 2 4" xfId="6582" xr:uid="{7CADA4BC-BF07-44F6-8C4C-6264EB12F35C}"/>
    <cellStyle name="40% - uthevingsfarge 3 94 2 5" xfId="9058" xr:uid="{1955FDBF-D5C9-4B2A-82DD-047A3D35F62B}"/>
    <cellStyle name="40% - uthevingsfarge 3 94 3" xfId="3477" xr:uid="{26029A18-40D6-4235-B409-24643890822B}"/>
    <cellStyle name="40% - uthevingsfarge 3 94 3 2" xfId="7057" xr:uid="{FD03F9DF-FF70-47E1-B595-C7D907B12104}"/>
    <cellStyle name="40% - uthevingsfarge 3 94 4" xfId="3953" xr:uid="{56E71728-E660-466B-B251-7B6A77D37935}"/>
    <cellStyle name="40% - uthevingsfarge 3 94 5" xfId="6297" xr:uid="{006DA5C1-9D00-47E5-A73D-58F149036B12}"/>
    <cellStyle name="40% - uthevingsfarge 3 94 6" xfId="9057" xr:uid="{55E99DC2-128D-48B7-AA95-93414D3C4EA4}"/>
    <cellStyle name="40% - uthevingsfarge 3 95" xfId="1872" xr:uid="{F5D3D621-D5C6-4270-BF64-86C66B1BB489}"/>
    <cellStyle name="40% - uthevingsfarge 3 95 2" xfId="3015" xr:uid="{1E24A9D3-8BBB-499C-ABDD-FBD19637DF1D}"/>
    <cellStyle name="40% - uthevingsfarge 3 95 2 2" xfId="3480" xr:uid="{496C8A9B-211E-447D-ABDB-056992C6A80A}"/>
    <cellStyle name="40% - uthevingsfarge 3 95 2 2 2" xfId="7060" xr:uid="{6D72837F-A8C9-49D1-A790-BBF27706B369}"/>
    <cellStyle name="40% - uthevingsfarge 3 95 2 3" xfId="4207" xr:uid="{2148625F-E721-41EA-9C02-D3EFA6B4D1BC}"/>
    <cellStyle name="40% - uthevingsfarge 3 95 2 4" xfId="6583" xr:uid="{7E6ACBBF-A8FF-4DAB-A4C7-9652ADD84E28}"/>
    <cellStyle name="40% - uthevingsfarge 3 95 2 5" xfId="9060" xr:uid="{7FFE2E7A-C932-4694-B229-2041758600BD}"/>
    <cellStyle name="40% - uthevingsfarge 3 95 3" xfId="3479" xr:uid="{187F4EC0-01D0-42BD-9D7A-7E0E339495CE}"/>
    <cellStyle name="40% - uthevingsfarge 3 95 3 2" xfId="7059" xr:uid="{AD35B7FE-CA86-4900-B566-A225A3DBAD70}"/>
    <cellStyle name="40% - uthevingsfarge 3 95 4" xfId="3952" xr:uid="{9D7BDC13-6114-4E60-AE34-889A6EAF1991}"/>
    <cellStyle name="40% - uthevingsfarge 3 95 5" xfId="6298" xr:uid="{988051BB-3A65-4522-B06B-7B396D80AD1A}"/>
    <cellStyle name="40% - uthevingsfarge 3 95 6" xfId="9059" xr:uid="{4AB18F99-25E5-47C6-90D3-2F1D78A99DC2}"/>
    <cellStyle name="40% - uthevingsfarge 3 96" xfId="1873" xr:uid="{6A83DD60-1C07-4B3E-A130-91864C81B97A}"/>
    <cellStyle name="40% - uthevingsfarge 3 96 2" xfId="3016" xr:uid="{AEFB1D51-BE78-4B19-A5E4-E53F10DCAC73}"/>
    <cellStyle name="40% - uthevingsfarge 3 96 2 2" xfId="3482" xr:uid="{6BFA75A0-C2FD-4588-8A16-E3181C1CF81C}"/>
    <cellStyle name="40% - uthevingsfarge 3 96 2 2 2" xfId="7062" xr:uid="{D23588A5-4CB7-45F8-9D40-52D8EB96D076}"/>
    <cellStyle name="40% - uthevingsfarge 3 96 2 3" xfId="4131" xr:uid="{39AFF222-D7C7-4568-9D06-EE4391933659}"/>
    <cellStyle name="40% - uthevingsfarge 3 96 2 4" xfId="6584" xr:uid="{8A0356DD-2C3D-4275-B8B4-F2A26EF129DD}"/>
    <cellStyle name="40% - uthevingsfarge 3 96 2 5" xfId="9062" xr:uid="{C7FD0264-829F-4D8F-B4C4-83D0C98ACD14}"/>
    <cellStyle name="40% - uthevingsfarge 3 96 3" xfId="3481" xr:uid="{E6E6E825-52EB-4268-B594-699C6B622A82}"/>
    <cellStyle name="40% - uthevingsfarge 3 96 3 2" xfId="7061" xr:uid="{8361A525-3859-4883-8F58-09DDBA54A777}"/>
    <cellStyle name="40% - uthevingsfarge 3 96 4" xfId="3951" xr:uid="{70214D01-E530-4C22-B515-7D4AE7F90BD7}"/>
    <cellStyle name="40% - uthevingsfarge 3 96 5" xfId="6299" xr:uid="{044D301E-D981-4B72-8406-6029C14FF4FD}"/>
    <cellStyle name="40% - uthevingsfarge 3 96 6" xfId="9061" xr:uid="{E5C81F89-607C-4FFB-8995-94B5C9CA280C}"/>
    <cellStyle name="40% - uthevingsfarge 3 97" xfId="1874" xr:uid="{DF578380-906F-496F-8AE8-F9836A397A0D}"/>
    <cellStyle name="40% - uthevingsfarge 3 97 2" xfId="3017" xr:uid="{15B0779D-F7AC-4F43-8760-5B7EA886A156}"/>
    <cellStyle name="40% - uthevingsfarge 3 97 2 2" xfId="3484" xr:uid="{32BDAC63-1313-434C-91F1-2DB3D448AF36}"/>
    <cellStyle name="40% - uthevingsfarge 3 97 2 2 2" xfId="7064" xr:uid="{BC963AB4-FDDC-4F2F-89AC-B8393ECFF947}"/>
    <cellStyle name="40% - uthevingsfarge 3 97 2 3" xfId="3822" xr:uid="{539EABE3-0801-49A0-9FA6-2DA5C4B195DD}"/>
    <cellStyle name="40% - uthevingsfarge 3 97 2 4" xfId="6585" xr:uid="{08891C41-F532-49EA-BCC3-934CF25F321D}"/>
    <cellStyle name="40% - uthevingsfarge 3 97 2 5" xfId="9064" xr:uid="{94F23133-B6FA-4306-91DD-CDB087035DA1}"/>
    <cellStyle name="40% - uthevingsfarge 3 97 3" xfId="3483" xr:uid="{BBE993DA-0337-49AA-9B38-74AA1302D09A}"/>
    <cellStyle name="40% - uthevingsfarge 3 97 3 2" xfId="7063" xr:uid="{3BE437BC-2AEC-47F6-84EB-10C30AA489A8}"/>
    <cellStyle name="40% - uthevingsfarge 3 97 4" xfId="3950" xr:uid="{63B6B711-C570-4806-AF7A-F8332E7E17F3}"/>
    <cellStyle name="40% - uthevingsfarge 3 97 5" xfId="6300" xr:uid="{9BFE764A-6A97-4847-87C2-26174C370552}"/>
    <cellStyle name="40% - uthevingsfarge 3 97 6" xfId="9063" xr:uid="{BBE60ACC-8D31-467C-B7AB-E872DD0912B3}"/>
    <cellStyle name="40% - uthevingsfarge 3 98" xfId="1875" xr:uid="{EF6BFF5E-5A29-4A86-8BAE-C54BF9A74F28}"/>
    <cellStyle name="40% - uthevingsfarge 3 98 2" xfId="3018" xr:uid="{C141D25F-74D5-4FB7-AC21-87C27F5D67C2}"/>
    <cellStyle name="40% - uthevingsfarge 3 98 2 2" xfId="3486" xr:uid="{C97BFE55-9D33-42DE-876C-B9EB7CDE6EE9}"/>
    <cellStyle name="40% - uthevingsfarge 3 98 2 2 2" xfId="7066" xr:uid="{78DEF6F9-1AAC-4FD1-8698-24BA0C2991B4}"/>
    <cellStyle name="40% - uthevingsfarge 3 98 2 3" xfId="4204" xr:uid="{75C5B0F9-5073-46A1-AE12-68247C476E79}"/>
    <cellStyle name="40% - uthevingsfarge 3 98 2 4" xfId="6586" xr:uid="{F1CA4E8D-600B-4436-922C-7EC72DD3E0CF}"/>
    <cellStyle name="40% - uthevingsfarge 3 98 2 5" xfId="9066" xr:uid="{F62EBC9A-D2E0-4B26-BEF8-15748EDE9BAB}"/>
    <cellStyle name="40% - uthevingsfarge 3 98 3" xfId="3485" xr:uid="{D8E4DF5D-BE88-4805-9D35-26BEBFCFCBEF}"/>
    <cellStyle name="40% - uthevingsfarge 3 98 3 2" xfId="7065" xr:uid="{4C40E94B-ABCB-486B-A7D6-61CBCA32A3CC}"/>
    <cellStyle name="40% - uthevingsfarge 3 98 4" xfId="3949" xr:uid="{E70AF0D3-7E84-4F87-9142-BC828CEB7FC5}"/>
    <cellStyle name="40% - uthevingsfarge 3 98 5" xfId="6301" xr:uid="{81323360-AE52-4A94-B3D9-C5906F9F4CD6}"/>
    <cellStyle name="40% - uthevingsfarge 3 98 6" xfId="9065" xr:uid="{9E16ABAC-A1B8-4641-9F06-D87D3E4D9B2B}"/>
    <cellStyle name="40% - uthevingsfarge 3 99" xfId="1876" xr:uid="{823EF864-DF6A-43D5-893E-83AC90246209}"/>
    <cellStyle name="40% - uthevingsfarge 3 99 2" xfId="3019" xr:uid="{660BE274-DAC6-4373-9C91-2867343482DD}"/>
    <cellStyle name="40% - uthevingsfarge 3 99 2 2" xfId="3488" xr:uid="{DB4800DE-1E48-4C0D-A2CC-C650E6FAD642}"/>
    <cellStyle name="40% - uthevingsfarge 3 99 2 2 2" xfId="7068" xr:uid="{6F02C7EB-C8AC-4F1C-AF5B-CAAE8A8FDBB1}"/>
    <cellStyle name="40% - uthevingsfarge 3 99 2 3" xfId="4205" xr:uid="{7CFC1E94-D501-4D04-A998-AECDBCF0AD51}"/>
    <cellStyle name="40% - uthevingsfarge 3 99 2 4" xfId="6587" xr:uid="{230A1433-6191-4774-A865-6CA3D8997819}"/>
    <cellStyle name="40% - uthevingsfarge 3 99 2 5" xfId="9068" xr:uid="{1C4FD184-375D-4FEF-A344-AB354E4B8A2B}"/>
    <cellStyle name="40% - uthevingsfarge 3 99 3" xfId="3487" xr:uid="{703DA460-A0B4-4AA5-AD9B-48026073ADC0}"/>
    <cellStyle name="40% - uthevingsfarge 3 99 3 2" xfId="7067" xr:uid="{7019AE62-9132-447B-A863-A8EACBEF7BE3}"/>
    <cellStyle name="40% - uthevingsfarge 3 99 4" xfId="3948" xr:uid="{DDDD1441-7AB8-4AEB-AD08-915807C197D0}"/>
    <cellStyle name="40% - uthevingsfarge 3 99 5" xfId="6302" xr:uid="{4FFFC4C3-B3E0-4C5B-8690-0089F6B0DCCD}"/>
    <cellStyle name="40% - uthevingsfarge 3 99 6" xfId="9067" xr:uid="{01991580-AB18-4FC0-855A-4821C63295A2}"/>
    <cellStyle name="40% - uthevingsfarge 4 10" xfId="1877" xr:uid="{A59D52C2-B927-49FA-9FE5-F6E409BFF4EE}"/>
    <cellStyle name="40% - uthevingsfarge 4 10 2" xfId="1878" xr:uid="{B4238653-A005-4CA1-AD7B-AB8D41B3573C}"/>
    <cellStyle name="40% - uthevingsfarge 4 10 2 2" xfId="5881" xr:uid="{708E4446-1AC7-41E9-8AE0-6E0599E3594C}"/>
    <cellStyle name="40% - uthevingsfarge 4 10 2 2 2" xfId="8514" xr:uid="{707F56FC-8A17-41E0-92CC-9075FFEF8585}"/>
    <cellStyle name="40% - uthevingsfarge 4 10 2 3" xfId="9496" xr:uid="{536AF9ED-D9B8-4611-B682-75C7D1A7E885}"/>
    <cellStyle name="40% - uthevingsfarge 4 10 3" xfId="5160" xr:uid="{CF2DF167-6060-46EC-9EBC-4769BE861B89}"/>
    <cellStyle name="40% - uthevingsfarge 4 10 3 2" xfId="7813" xr:uid="{A64B9F07-B719-45D9-B362-1C9322E1EF09}"/>
    <cellStyle name="40% - uthevingsfarge 4 10 4" xfId="10646" xr:uid="{AEE32D8B-46F4-4D3B-9144-4F2FBE4A5D5E}"/>
    <cellStyle name="40% - uthevingsfarge 4 100" xfId="1879" xr:uid="{BC536CED-4475-4209-BC74-11A44A0CA96C}"/>
    <cellStyle name="40% - uthevingsfarge 4 100 2" xfId="3020" xr:uid="{C60B3251-0F13-4721-BB79-8D1F10D4A3D8}"/>
    <cellStyle name="40% - uthevingsfarge 4 100 2 2" xfId="3490" xr:uid="{39207FF1-EF2B-465B-81C5-E2D8B12A2693}"/>
    <cellStyle name="40% - uthevingsfarge 4 100 2 2 2" xfId="7070" xr:uid="{7060D6F1-60AB-4602-B3C8-ECAF9F3A51A0}"/>
    <cellStyle name="40% - uthevingsfarge 4 100 2 3" xfId="4130" xr:uid="{E5BFC363-34DC-4F31-B187-6C7B009A0E89}"/>
    <cellStyle name="40% - uthevingsfarge 4 100 2 4" xfId="6588" xr:uid="{6C5C4AF0-4FBB-47A5-9FBF-01FDEB13B6E9}"/>
    <cellStyle name="40% - uthevingsfarge 4 100 2 5" xfId="9070" xr:uid="{46B61641-76F4-4423-84ED-F71FAC66E991}"/>
    <cellStyle name="40% - uthevingsfarge 4 100 3" xfId="3489" xr:uid="{9F436D5C-0BB1-4706-956F-1248385096C1}"/>
    <cellStyle name="40% - uthevingsfarge 4 100 3 2" xfId="7069" xr:uid="{BAB357FB-90B9-49E8-A899-3F2C7813B108}"/>
    <cellStyle name="40% - uthevingsfarge 4 100 4" xfId="3947" xr:uid="{43B159B5-5382-41BF-A865-83DBC91F30E4}"/>
    <cellStyle name="40% - uthevingsfarge 4 100 5" xfId="6303" xr:uid="{0CD075EE-5FA4-45B6-B617-18AFB832182A}"/>
    <cellStyle name="40% - uthevingsfarge 4 100 6" xfId="9069" xr:uid="{8A66B70D-8148-417E-9FB7-3961F1E5E685}"/>
    <cellStyle name="40% - uthevingsfarge 4 101" xfId="1880" xr:uid="{6882E146-3B81-4E99-A15A-0E5D3348BEC9}"/>
    <cellStyle name="40% - uthevingsfarge 4 101 2" xfId="3021" xr:uid="{5E712642-45C0-492D-8F0D-B82663265570}"/>
    <cellStyle name="40% - uthevingsfarge 4 101 2 2" xfId="3492" xr:uid="{04575758-7CBE-4023-9396-7FFB0CB6A9CF}"/>
    <cellStyle name="40% - uthevingsfarge 4 101 2 2 2" xfId="7072" xr:uid="{BA18391E-9F22-4957-9DCB-76D201C2BB93}"/>
    <cellStyle name="40% - uthevingsfarge 4 101 2 3" xfId="3821" xr:uid="{B527D70F-51CD-4F2B-937D-B28CAA1CD8EE}"/>
    <cellStyle name="40% - uthevingsfarge 4 101 2 4" xfId="6589" xr:uid="{D5213F01-7955-4455-93C0-36926E4D330F}"/>
    <cellStyle name="40% - uthevingsfarge 4 101 2 5" xfId="9072" xr:uid="{F76697CB-0107-4FD6-8699-E410B47B2AFD}"/>
    <cellStyle name="40% - uthevingsfarge 4 101 3" xfId="3491" xr:uid="{EEC9D082-3401-4366-AE7F-F72A451E4E46}"/>
    <cellStyle name="40% - uthevingsfarge 4 101 3 2" xfId="7071" xr:uid="{E6788634-D83D-4A12-BBF3-07AAE790F065}"/>
    <cellStyle name="40% - uthevingsfarge 4 101 4" xfId="3946" xr:uid="{8E525085-E1CD-4E2F-8D3B-F1A856FF5EB5}"/>
    <cellStyle name="40% - uthevingsfarge 4 101 5" xfId="6304" xr:uid="{56EC1C8D-415F-4333-800A-3570020F7E5C}"/>
    <cellStyle name="40% - uthevingsfarge 4 101 6" xfId="9071" xr:uid="{2D059AFF-F848-496A-BC4C-7B920260509A}"/>
    <cellStyle name="40% - uthevingsfarge 4 102" xfId="1881" xr:uid="{0201BE27-00C8-49CB-A727-4536DBA8DCBA}"/>
    <cellStyle name="40% - uthevingsfarge 4 102 2" xfId="3022" xr:uid="{FDAC2FFF-0CFC-44CF-8B24-6D718CA25898}"/>
    <cellStyle name="40% - uthevingsfarge 4 102 2 2" xfId="3494" xr:uid="{46C3427A-80A3-4B96-A29C-96FC1858C366}"/>
    <cellStyle name="40% - uthevingsfarge 4 102 2 2 2" xfId="7074" xr:uid="{B50E53D1-D274-45E4-8193-A8F83817EF05}"/>
    <cellStyle name="40% - uthevingsfarge 4 102 2 3" xfId="3820" xr:uid="{F7BC003D-D085-4457-9003-411CF21AB2C4}"/>
    <cellStyle name="40% - uthevingsfarge 4 102 2 4" xfId="6590" xr:uid="{EABEEC8D-A680-47C0-ABFF-DB3ADE15B6F9}"/>
    <cellStyle name="40% - uthevingsfarge 4 102 2 5" xfId="9074" xr:uid="{61BF9ACC-F65F-45C5-998B-E60EC1E9BDE0}"/>
    <cellStyle name="40% - uthevingsfarge 4 102 3" xfId="3493" xr:uid="{622FD51C-9E0D-46DE-A684-743725222BD6}"/>
    <cellStyle name="40% - uthevingsfarge 4 102 3 2" xfId="7073" xr:uid="{BA72F5CD-BD93-4B5C-A228-DC19E0BAC565}"/>
    <cellStyle name="40% - uthevingsfarge 4 102 4" xfId="3945" xr:uid="{88EB3C4D-B657-414F-98E9-B0E68DD68BA3}"/>
    <cellStyle name="40% - uthevingsfarge 4 102 5" xfId="6305" xr:uid="{900491C8-8347-4C7C-AD9D-59046ACD1C73}"/>
    <cellStyle name="40% - uthevingsfarge 4 102 6" xfId="9073" xr:uid="{7F58D43B-7613-4D77-B137-3B18ABFDCEF2}"/>
    <cellStyle name="40% - uthevingsfarge 4 103" xfId="1882" xr:uid="{A925B347-3AD5-4625-97C2-DE6D913F0F93}"/>
    <cellStyle name="40% - uthevingsfarge 4 103 2" xfId="3023" xr:uid="{F5731AE4-7E7C-4B89-B7DF-963BC5774AD6}"/>
    <cellStyle name="40% - uthevingsfarge 4 103 2 2" xfId="3496" xr:uid="{9ACBFAC9-3A4E-499A-8E78-E291A0CEC596}"/>
    <cellStyle name="40% - uthevingsfarge 4 103 2 2 2" xfId="7076" xr:uid="{A7E53ED8-4167-410D-B6A7-ED9F9865D669}"/>
    <cellStyle name="40% - uthevingsfarge 4 103 2 3" xfId="3819" xr:uid="{1C5A7BD1-A14D-4EE1-8E7E-F4DC533DF5EF}"/>
    <cellStyle name="40% - uthevingsfarge 4 103 2 4" xfId="6591" xr:uid="{64B8B346-C09F-4A6E-B763-0D67BBFC1540}"/>
    <cellStyle name="40% - uthevingsfarge 4 103 2 5" xfId="9076" xr:uid="{1619F425-E2B8-409D-BB8B-1256CDDAA346}"/>
    <cellStyle name="40% - uthevingsfarge 4 103 3" xfId="3495" xr:uid="{E74B7B50-21C7-471F-A83B-BC323BBC1AFE}"/>
    <cellStyle name="40% - uthevingsfarge 4 103 3 2" xfId="7075" xr:uid="{04F7E4C7-073D-4694-BD5B-02BA6AD8F0F6}"/>
    <cellStyle name="40% - uthevingsfarge 4 103 4" xfId="3944" xr:uid="{0019ED35-ABC0-489B-A648-36C9313982BB}"/>
    <cellStyle name="40% - uthevingsfarge 4 103 5" xfId="6306" xr:uid="{436CEFDD-7A3D-498A-87C3-7A5F50DCDCB8}"/>
    <cellStyle name="40% - uthevingsfarge 4 103 6" xfId="9075" xr:uid="{A28F54E4-D033-49D1-BF22-306524038DAF}"/>
    <cellStyle name="40% - uthevingsfarge 4 104" xfId="1883" xr:uid="{1A7DC5B5-5BC1-4546-AB69-65E5C3FCF864}"/>
    <cellStyle name="40% - uthevingsfarge 4 104 2" xfId="3024" xr:uid="{C6B4A9C4-E976-4310-BAE6-17EC2EB768A9}"/>
    <cellStyle name="40% - uthevingsfarge 4 104 2 2" xfId="3498" xr:uid="{7FC8709C-FE95-4A7D-8A49-B30EE4F5A18F}"/>
    <cellStyle name="40% - uthevingsfarge 4 104 2 2 2" xfId="7078" xr:uid="{C3440489-FF25-4B41-94A5-C0DEC045FC5C}"/>
    <cellStyle name="40% - uthevingsfarge 4 104 2 3" xfId="3705" xr:uid="{5DA31A4D-A7C6-495A-B8B4-D472FC77D97A}"/>
    <cellStyle name="40% - uthevingsfarge 4 104 2 4" xfId="6592" xr:uid="{DF5C5181-04B0-46B8-9908-F374ED731B8C}"/>
    <cellStyle name="40% - uthevingsfarge 4 104 2 5" xfId="9078" xr:uid="{F2F88825-AE86-4158-B85D-97C844BDCABF}"/>
    <cellStyle name="40% - uthevingsfarge 4 104 3" xfId="3497" xr:uid="{96767AC8-3914-4946-AD3B-14377682A38D}"/>
    <cellStyle name="40% - uthevingsfarge 4 104 3 2" xfId="7077" xr:uid="{5FCBDA04-3465-40E6-A5FE-2C7ACC497AC7}"/>
    <cellStyle name="40% - uthevingsfarge 4 104 4" xfId="3943" xr:uid="{E89B5326-8E4A-4FDA-BFA4-5C1E62775DBF}"/>
    <cellStyle name="40% - uthevingsfarge 4 104 5" xfId="6307" xr:uid="{1B7A3A7E-4466-4BE1-BEC7-759E804AF072}"/>
    <cellStyle name="40% - uthevingsfarge 4 104 6" xfId="9077" xr:uid="{B87C2447-5F90-41FF-806A-0B3AD3675EBD}"/>
    <cellStyle name="40% - uthevingsfarge 4 105" xfId="1884" xr:uid="{65B03FED-B32A-4C46-B8B4-90F620D983D6}"/>
    <cellStyle name="40% - uthevingsfarge 4 105 2" xfId="3025" xr:uid="{4995DE34-3BC1-454C-A2CD-AD4D40E044BA}"/>
    <cellStyle name="40% - uthevingsfarge 4 105 2 2" xfId="3500" xr:uid="{CD2F57EC-3B13-4E32-8949-E9B536C27F98}"/>
    <cellStyle name="40% - uthevingsfarge 4 105 2 2 2" xfId="7080" xr:uid="{74994026-4745-4D68-BB80-0E64BA97860D}"/>
    <cellStyle name="40% - uthevingsfarge 4 105 2 3" xfId="4202" xr:uid="{945CB5EE-FABE-40BD-88E8-8223C8B9F31F}"/>
    <cellStyle name="40% - uthevingsfarge 4 105 2 4" xfId="6593" xr:uid="{E4BF381D-22A1-4933-8888-70966C4D532B}"/>
    <cellStyle name="40% - uthevingsfarge 4 105 2 5" xfId="9080" xr:uid="{5A69ED65-2A4F-495A-8079-BC4F662AEF81}"/>
    <cellStyle name="40% - uthevingsfarge 4 105 3" xfId="3499" xr:uid="{235773A0-E323-46F3-B6B4-19DAD2FD0F2A}"/>
    <cellStyle name="40% - uthevingsfarge 4 105 3 2" xfId="7079" xr:uid="{0963111B-81CF-43B2-A89E-3ABD06B47071}"/>
    <cellStyle name="40% - uthevingsfarge 4 105 4" xfId="3942" xr:uid="{5EF000BF-2CE5-4DC2-9A8D-8CDBED0C804A}"/>
    <cellStyle name="40% - uthevingsfarge 4 105 5" xfId="6308" xr:uid="{9796485C-C70A-4F16-BEC1-F8199AB4F173}"/>
    <cellStyle name="40% - uthevingsfarge 4 105 6" xfId="9079" xr:uid="{CFA010E9-D3D4-4D7F-A7B1-595957E3D8E9}"/>
    <cellStyle name="40% - uthevingsfarge 4 106" xfId="1885" xr:uid="{7CC72C46-A0E2-4D96-A7BC-261388239B6C}"/>
    <cellStyle name="40% - uthevingsfarge 4 106 2" xfId="3026" xr:uid="{97E6CCB7-1162-4523-83D5-53051268D7F0}"/>
    <cellStyle name="40% - uthevingsfarge 4 106 2 2" xfId="3502" xr:uid="{FE2E3797-35F5-43CF-A94D-C1EA3106D61B}"/>
    <cellStyle name="40% - uthevingsfarge 4 106 2 2 2" xfId="7082" xr:uid="{DF2CAFF3-F71F-45E0-8483-98089F16AE60}"/>
    <cellStyle name="40% - uthevingsfarge 4 106 2 3" xfId="4203" xr:uid="{513A9D34-597A-4342-AA76-4A61F3DD0BB3}"/>
    <cellStyle name="40% - uthevingsfarge 4 106 2 4" xfId="6594" xr:uid="{35CBB152-CAAE-490C-B75E-28B2252B3D16}"/>
    <cellStyle name="40% - uthevingsfarge 4 106 2 5" xfId="9082" xr:uid="{F21B9883-8DE5-407A-99D2-07704F76CC13}"/>
    <cellStyle name="40% - uthevingsfarge 4 106 3" xfId="3501" xr:uid="{A81BF3E3-D5E8-4420-9C9B-7A39C5D073AA}"/>
    <cellStyle name="40% - uthevingsfarge 4 106 3 2" xfId="7081" xr:uid="{4F608AA9-7D79-40FD-A9BC-AEB51544FCDA}"/>
    <cellStyle name="40% - uthevingsfarge 4 106 4" xfId="3941" xr:uid="{250D2D6D-E567-4A00-8E77-EFD7F9EA7D49}"/>
    <cellStyle name="40% - uthevingsfarge 4 106 5" xfId="6309" xr:uid="{3677DF41-070B-470F-8CE4-CE3D7F7AC515}"/>
    <cellStyle name="40% - uthevingsfarge 4 106 6" xfId="9081" xr:uid="{006C9038-1AEA-4F50-B68D-363BE0DE51CF}"/>
    <cellStyle name="40% - uthevingsfarge 4 107" xfId="1886" xr:uid="{B056BBAD-5ACE-4466-814B-828996530D8F}"/>
    <cellStyle name="40% - uthevingsfarge 4 107 2" xfId="3027" xr:uid="{FDE2E5DC-FD05-4DB8-95E4-ACA53272322B}"/>
    <cellStyle name="40% - uthevingsfarge 4 107 2 2" xfId="3504" xr:uid="{A47EFBC8-B61F-4421-BB23-67A0CB5E29CC}"/>
    <cellStyle name="40% - uthevingsfarge 4 107 2 2 2" xfId="7084" xr:uid="{23FE9A4C-FF06-41DF-95C3-A8E6AF52A5AA}"/>
    <cellStyle name="40% - uthevingsfarge 4 107 2 3" xfId="4129" xr:uid="{6595BC15-B1C4-4E69-8EBA-BFB9A99EE795}"/>
    <cellStyle name="40% - uthevingsfarge 4 107 2 4" xfId="6595" xr:uid="{AE51E155-9C3C-4014-B94F-36D1BF63F188}"/>
    <cellStyle name="40% - uthevingsfarge 4 107 2 5" xfId="9084" xr:uid="{BA32B149-04D4-4D3D-AE3C-EE9F5CCD3655}"/>
    <cellStyle name="40% - uthevingsfarge 4 107 3" xfId="3503" xr:uid="{85595555-98E0-48D0-9EC6-072AD2E3F04A}"/>
    <cellStyle name="40% - uthevingsfarge 4 107 3 2" xfId="7083" xr:uid="{5CDA6B06-2A83-4E70-87FD-2D88440B0427}"/>
    <cellStyle name="40% - uthevingsfarge 4 107 4" xfId="3940" xr:uid="{16F4FE80-4F57-40E6-978C-E29B6D72F7BA}"/>
    <cellStyle name="40% - uthevingsfarge 4 107 5" xfId="6310" xr:uid="{CC9884AA-EE86-4CA8-ADD7-F344676910A0}"/>
    <cellStyle name="40% - uthevingsfarge 4 107 6" xfId="9083" xr:uid="{542397C8-717B-412C-9618-357D6BDE9F4E}"/>
    <cellStyle name="40% - uthevingsfarge 4 108" xfId="1887" xr:uid="{B301DA83-02C2-40A1-8C37-DD0A1FE53199}"/>
    <cellStyle name="40% - uthevingsfarge 4 108 2" xfId="3028" xr:uid="{BED53C7B-AEC2-479E-9D5E-44AA94FE01A0}"/>
    <cellStyle name="40% - uthevingsfarge 4 108 2 2" xfId="3506" xr:uid="{F05596E5-BC28-48D8-A8FD-D5243C14B3E0}"/>
    <cellStyle name="40% - uthevingsfarge 4 108 2 2 2" xfId="7086" xr:uid="{20915550-69C9-433C-85FF-4E3237DF870C}"/>
    <cellStyle name="40% - uthevingsfarge 4 108 2 3" xfId="4102" xr:uid="{62927BC8-B142-469B-8D4E-00DCB9C90590}"/>
    <cellStyle name="40% - uthevingsfarge 4 108 2 4" xfId="6596" xr:uid="{21329C3A-BCF5-462C-B976-AFF293DA1713}"/>
    <cellStyle name="40% - uthevingsfarge 4 108 2 5" xfId="9086" xr:uid="{E197604A-5FDC-469E-BEDB-CE1A1826141D}"/>
    <cellStyle name="40% - uthevingsfarge 4 108 3" xfId="3505" xr:uid="{EC994ACB-AEE6-44A9-B5E7-6EF67A6F79A1}"/>
    <cellStyle name="40% - uthevingsfarge 4 108 3 2" xfId="7085" xr:uid="{18F12D50-50A7-4DB3-BF49-B6296EAE0013}"/>
    <cellStyle name="40% - uthevingsfarge 4 108 4" xfId="3939" xr:uid="{4365CB8D-E814-49AF-8918-1D0EB7E140D5}"/>
    <cellStyle name="40% - uthevingsfarge 4 108 5" xfId="6311" xr:uid="{C7CED0BC-05EF-4F32-ADDF-85D08C152FB9}"/>
    <cellStyle name="40% - uthevingsfarge 4 108 6" xfId="9085" xr:uid="{65E5240B-854A-48FB-B972-43F8A8E97206}"/>
    <cellStyle name="40% - uthevingsfarge 4 109" xfId="1888" xr:uid="{F668F589-3E41-46D2-93E4-0B0F3A57491D}"/>
    <cellStyle name="40% - uthevingsfarge 4 109 2" xfId="3029" xr:uid="{FECD7F45-778F-4DB6-81EC-0B56DA86B026}"/>
    <cellStyle name="40% - uthevingsfarge 4 109 2 2" xfId="3508" xr:uid="{E8D3D44C-B0F1-45E8-9F95-28B83BBD9C5A}"/>
    <cellStyle name="40% - uthevingsfarge 4 109 2 2 2" xfId="7088" xr:uid="{1DBDE3B2-C738-4B32-AA90-EA5C789487C1}"/>
    <cellStyle name="40% - uthevingsfarge 4 109 2 3" xfId="4200" xr:uid="{1D0036FC-48DC-49BD-8BC6-90004FE8A40F}"/>
    <cellStyle name="40% - uthevingsfarge 4 109 2 4" xfId="6597" xr:uid="{D87B0067-A35C-40DD-A551-11ABDE291B21}"/>
    <cellStyle name="40% - uthevingsfarge 4 109 2 5" xfId="9088" xr:uid="{9F38BBDE-E7BE-4C32-B627-127D8A7F7FE8}"/>
    <cellStyle name="40% - uthevingsfarge 4 109 3" xfId="3507" xr:uid="{517F40A6-037A-48E0-AD9D-FDB09839FBEE}"/>
    <cellStyle name="40% - uthevingsfarge 4 109 3 2" xfId="7087" xr:uid="{72DE6AE8-1036-4211-BF22-3FEB05CCEA32}"/>
    <cellStyle name="40% - uthevingsfarge 4 109 4" xfId="3938" xr:uid="{B2048593-848C-4E6C-A52F-220147DB8611}"/>
    <cellStyle name="40% - uthevingsfarge 4 109 5" xfId="6312" xr:uid="{667E04AE-FEED-43D9-8FB6-A13C379782AC}"/>
    <cellStyle name="40% - uthevingsfarge 4 109 6" xfId="9087" xr:uid="{1F31EFC1-E088-4F21-A04C-9B99ECB59FB9}"/>
    <cellStyle name="40% - uthevingsfarge 4 11" xfId="1889" xr:uid="{DB8886B7-5F16-4093-9EE9-4801318DF25B}"/>
    <cellStyle name="40% - uthevingsfarge 4 11 2" xfId="1890" xr:uid="{EB336E8A-D342-4160-AD94-1D5632B95272}"/>
    <cellStyle name="40% - uthevingsfarge 4 11 2 2" xfId="5882" xr:uid="{3B83B6BB-548A-44AD-B574-B1F36A8112AD}"/>
    <cellStyle name="40% - uthevingsfarge 4 11 2 2 2" xfId="8515" xr:uid="{FFCE5DFC-C482-42E9-80C3-0A3CC12C681C}"/>
    <cellStyle name="40% - uthevingsfarge 4 11 2 3" xfId="9495" xr:uid="{19B226EC-AC8B-4535-8451-E89B0696D588}"/>
    <cellStyle name="40% - uthevingsfarge 4 11 3" xfId="5161" xr:uid="{70535EFE-7B55-4194-9ADE-F50E735E25A5}"/>
    <cellStyle name="40% - uthevingsfarge 4 11 3 2" xfId="7814" xr:uid="{CB4A1BC4-37A4-47F1-95A9-166988744457}"/>
    <cellStyle name="40% - uthevingsfarge 4 11 4" xfId="10645" xr:uid="{07D5D4AA-1DDA-4A8E-BCD8-1966EA8255AB}"/>
    <cellStyle name="40% - uthevingsfarge 4 110" xfId="6700" xr:uid="{2DA5E1DB-ED82-42A2-8BAD-CF3C5AE92990}"/>
    <cellStyle name="40% - uthevingsfarge 4 111" xfId="8703" xr:uid="{2678FB59-15EE-44F6-9F25-102F2C08C075}"/>
    <cellStyle name="40% - uthevingsfarge 4 12" xfId="1891" xr:uid="{51B55384-8BDD-457F-B59E-5DAD02FA034B}"/>
    <cellStyle name="40% - uthevingsfarge 4 12 2" xfId="1892" xr:uid="{C2B61540-2868-4BB8-B621-893508429373}"/>
    <cellStyle name="40% - uthevingsfarge 4 12 2 2" xfId="5883" xr:uid="{71407B21-A006-4D8E-865A-3F79E089F38E}"/>
    <cellStyle name="40% - uthevingsfarge 4 12 2 2 2" xfId="8516" xr:uid="{1DF6F200-B869-413B-BA42-4933F4F1F23D}"/>
    <cellStyle name="40% - uthevingsfarge 4 12 2 3" xfId="9494" xr:uid="{A25A9380-A501-4795-B71A-1B65C2C96B9B}"/>
    <cellStyle name="40% - uthevingsfarge 4 12 3" xfId="5162" xr:uid="{B7F38484-41B3-40D6-99AA-31ACF5D8C2BB}"/>
    <cellStyle name="40% - uthevingsfarge 4 12 3 2" xfId="7815" xr:uid="{59346AFE-7638-47B2-8799-1DA83C3B5F83}"/>
    <cellStyle name="40% - uthevingsfarge 4 12 4" xfId="10644" xr:uid="{2043B5BC-376C-4463-A1C3-0BD9C0A98EFA}"/>
    <cellStyle name="40% - uthevingsfarge 4 13" xfId="1893" xr:uid="{0637F31B-F4F3-4764-9E11-AAC9700A67C5}"/>
    <cellStyle name="40% - uthevingsfarge 4 13 2" xfId="1894" xr:uid="{B948E90E-E523-454E-A5B6-843375005B71}"/>
    <cellStyle name="40% - uthevingsfarge 4 13 2 2" xfId="5884" xr:uid="{407D2886-3382-4499-80C0-810EC8AAFCE3}"/>
    <cellStyle name="40% - uthevingsfarge 4 13 2 2 2" xfId="8517" xr:uid="{18620C5D-7D3E-4B78-939E-BB75049B0349}"/>
    <cellStyle name="40% - uthevingsfarge 4 13 2 3" xfId="9493" xr:uid="{D2EB1F5C-7314-4FFF-8485-FA1E3F125AA7}"/>
    <cellStyle name="40% - uthevingsfarge 4 13 3" xfId="5163" xr:uid="{206F90B0-4377-4A30-B1CB-4D1037744640}"/>
    <cellStyle name="40% - uthevingsfarge 4 13 3 2" xfId="7816" xr:uid="{0AF96AFE-469A-47D9-A548-2C4D09AADB51}"/>
    <cellStyle name="40% - uthevingsfarge 4 13 4" xfId="10643" xr:uid="{236AAA4D-6052-4FC7-BB59-C5261BA5CED5}"/>
    <cellStyle name="40% - uthevingsfarge 4 14" xfId="1895" xr:uid="{E4CFF307-A9F8-4DAF-B63E-3BDCBAA0BDAF}"/>
    <cellStyle name="40% - uthevingsfarge 4 14 2" xfId="1896" xr:uid="{10870347-6F39-44F8-A241-E04377B9EA62}"/>
    <cellStyle name="40% - uthevingsfarge 4 14 2 2" xfId="5885" xr:uid="{B9798417-A9F9-4F4E-AEAD-1E8786C257D7}"/>
    <cellStyle name="40% - uthevingsfarge 4 14 2 2 2" xfId="8518" xr:uid="{F3AF02A4-C253-4D29-820E-EFC22D3081D0}"/>
    <cellStyle name="40% - uthevingsfarge 4 14 2 3" xfId="9492" xr:uid="{43B97929-E167-4492-B499-714D39BC3231}"/>
    <cellStyle name="40% - uthevingsfarge 4 14 3" xfId="5164" xr:uid="{D23B762E-A371-4AEE-A946-9ADCDCB10F42}"/>
    <cellStyle name="40% - uthevingsfarge 4 14 3 2" xfId="7817" xr:uid="{D9A1779E-623A-4E33-B134-83E3AAC28E3D}"/>
    <cellStyle name="40% - uthevingsfarge 4 14 4" xfId="10642" xr:uid="{8A91F340-EA6E-4B4D-8C54-4B1712F007E8}"/>
    <cellStyle name="40% - uthevingsfarge 4 15" xfId="1897" xr:uid="{5D6C727E-BF9E-4612-9803-8164FBD8599B}"/>
    <cellStyle name="40% - uthevingsfarge 4 15 2" xfId="1898" xr:uid="{BD750EBA-E02E-4F04-A2F8-7F9E08337F28}"/>
    <cellStyle name="40% - uthevingsfarge 4 15 2 2" xfId="5886" xr:uid="{EDCCFCF5-5347-438C-8698-03DC8E805DF3}"/>
    <cellStyle name="40% - uthevingsfarge 4 15 2 2 2" xfId="8519" xr:uid="{7BA4329D-7D9C-45B6-9F9C-F241CDF4606F}"/>
    <cellStyle name="40% - uthevingsfarge 4 15 2 3" xfId="9491" xr:uid="{15B85F71-A8B7-4FEA-BE4D-AF6CC8FB9FB4}"/>
    <cellStyle name="40% - uthevingsfarge 4 15 3" xfId="5165" xr:uid="{A9B720A1-E561-43D5-AC3B-5211C529A93A}"/>
    <cellStyle name="40% - uthevingsfarge 4 15 3 2" xfId="7818" xr:uid="{687EBFA7-918A-4E00-92F5-EEE04C437059}"/>
    <cellStyle name="40% - uthevingsfarge 4 15 4" xfId="10641" xr:uid="{0970A74E-5A71-4938-9373-34FE3E21ADD3}"/>
    <cellStyle name="40% - uthevingsfarge 4 16" xfId="1899" xr:uid="{1CEE9332-555F-4716-84B6-2CEC1514CF2A}"/>
    <cellStyle name="40% - uthevingsfarge 4 16 2" xfId="1900" xr:uid="{7B713835-A8BF-4125-9BDF-D7FDB2C6E704}"/>
    <cellStyle name="40% - uthevingsfarge 4 16 2 2" xfId="5887" xr:uid="{EB1D4DEF-505B-475B-A3EB-FE6C7E723F12}"/>
    <cellStyle name="40% - uthevingsfarge 4 16 2 2 2" xfId="8520" xr:uid="{7FB33F48-E7B4-4151-BF69-8D2C678EB9BA}"/>
    <cellStyle name="40% - uthevingsfarge 4 16 2 3" xfId="9490" xr:uid="{07DCEBC4-D99F-4E25-B4D0-CA2DC8BA5BB3}"/>
    <cellStyle name="40% - uthevingsfarge 4 16 3" xfId="5166" xr:uid="{242C4A81-0D99-4AB9-B1A7-D10F37954F07}"/>
    <cellStyle name="40% - uthevingsfarge 4 16 3 2" xfId="7819" xr:uid="{D7FF7B28-444A-4B6E-9F5A-C8AB8051939C}"/>
    <cellStyle name="40% - uthevingsfarge 4 16 4" xfId="10640" xr:uid="{3DC80485-DB03-4671-9B37-30EB780CD6F8}"/>
    <cellStyle name="40% - uthevingsfarge 4 17" xfId="1901" xr:uid="{534E4E54-F441-47DB-A4DB-B9197006FB21}"/>
    <cellStyle name="40% - uthevingsfarge 4 17 2" xfId="1902" xr:uid="{3E18D9AF-8481-4F95-80C7-4A96FDC6F9EB}"/>
    <cellStyle name="40% - uthevingsfarge 4 17 2 2" xfId="5888" xr:uid="{4E51D0A8-FE1D-4F41-9DA2-11D6630DB5BB}"/>
    <cellStyle name="40% - uthevingsfarge 4 17 2 2 2" xfId="8521" xr:uid="{F38C7C61-B8CB-4845-8732-5BA11161CD73}"/>
    <cellStyle name="40% - uthevingsfarge 4 17 2 3" xfId="9489" xr:uid="{BC7AC986-3176-47D8-B950-49037BCA379F}"/>
    <cellStyle name="40% - uthevingsfarge 4 17 3" xfId="5167" xr:uid="{0167ACEB-01CD-4909-8E5F-F185F0D4EE82}"/>
    <cellStyle name="40% - uthevingsfarge 4 17 3 2" xfId="7820" xr:uid="{AA281C61-162D-4551-9078-A24D9E6295FB}"/>
    <cellStyle name="40% - uthevingsfarge 4 17 4" xfId="10639" xr:uid="{C3F6FC02-3066-4961-BDFE-D051CE019C37}"/>
    <cellStyle name="40% - uthevingsfarge 4 18" xfId="1903" xr:uid="{9A18FA1A-9539-4F22-B907-BEFD980F8AD7}"/>
    <cellStyle name="40% - uthevingsfarge 4 18 2" xfId="1904" xr:uid="{06C11E6B-1681-4826-B615-FEA7297A4D95}"/>
    <cellStyle name="40% - uthevingsfarge 4 18 2 2" xfId="5889" xr:uid="{38F96351-CBE1-4504-867B-49159F3EF357}"/>
    <cellStyle name="40% - uthevingsfarge 4 18 2 2 2" xfId="8522" xr:uid="{FA4E5EA4-D68B-43D4-A09A-E2395A8B8C23}"/>
    <cellStyle name="40% - uthevingsfarge 4 18 2 3" xfId="9488" xr:uid="{5F260BFE-E823-43D4-8DEA-3557A781DB91}"/>
    <cellStyle name="40% - uthevingsfarge 4 18 3" xfId="5168" xr:uid="{7672F2F8-D151-4000-8362-670511D0AC25}"/>
    <cellStyle name="40% - uthevingsfarge 4 18 3 2" xfId="7821" xr:uid="{36D93027-88CE-480C-AD12-3D85C24A48F9}"/>
    <cellStyle name="40% - uthevingsfarge 4 18 4" xfId="10638" xr:uid="{4F87A822-F534-43DB-933B-328B3EFB5BCF}"/>
    <cellStyle name="40% - uthevingsfarge 4 19" xfId="1905" xr:uid="{D6E88C18-F5C8-499B-8330-A12178CDFE67}"/>
    <cellStyle name="40% - uthevingsfarge 4 19 2" xfId="1906" xr:uid="{22EC2A63-6575-49C7-B80C-618DA3F403E6}"/>
    <cellStyle name="40% - uthevingsfarge 4 19 2 2" xfId="5890" xr:uid="{2942589D-E423-4D56-8EC6-DBECD77DA5EB}"/>
    <cellStyle name="40% - uthevingsfarge 4 19 2 2 2" xfId="8523" xr:uid="{B0330D3A-8426-401B-989B-C4FC0C3E2CC0}"/>
    <cellStyle name="40% - uthevingsfarge 4 19 2 3" xfId="9487" xr:uid="{D46CC153-9EB4-42FC-A3BA-4812225CEE61}"/>
    <cellStyle name="40% - uthevingsfarge 4 19 3" xfId="5169" xr:uid="{C618FF67-0279-4646-8796-24B8A5E259DB}"/>
    <cellStyle name="40% - uthevingsfarge 4 19 3 2" xfId="7822" xr:uid="{8CBC39A8-794A-4F16-A8DC-890F5B94396B}"/>
    <cellStyle name="40% - uthevingsfarge 4 19 4" xfId="10637" xr:uid="{0BC3FED8-F2F6-443A-93E9-3E444959A563}"/>
    <cellStyle name="40% - uthevingsfarge 4 2" xfId="187" xr:uid="{A53834B1-2907-40C0-867B-68EB7627A599}"/>
    <cellStyle name="40% - uthevingsfarge 4 2 2" xfId="1907" xr:uid="{7B74B7D6-C9ED-4673-961D-B05763E15D9D}"/>
    <cellStyle name="40% - uthevingsfarge 4 2 2 2" xfId="5891" xr:uid="{D89F0DA3-1F43-4D2C-B096-6A39419F1030}"/>
    <cellStyle name="40% - uthevingsfarge 4 2 2 2 2" xfId="8524" xr:uid="{AD68799F-D167-4CFC-88BC-7CBE1E94360C}"/>
    <cellStyle name="40% - uthevingsfarge 4 2 2 3" xfId="9486" xr:uid="{3C4D0708-A7D1-487D-95B3-8B9AA9CD9A20}"/>
    <cellStyle name="40% - uthevingsfarge 4 2 3" xfId="5170" xr:uid="{4BC78FD0-664D-44C3-A9D5-06895BA673B8}"/>
    <cellStyle name="40% - uthevingsfarge 4 2 3 2" xfId="7823" xr:uid="{D24B2DE6-3EF6-485B-B3B6-8210657F85B2}"/>
    <cellStyle name="40% - uthevingsfarge 4 2 4" xfId="10636" xr:uid="{A317DEB0-96FF-4BFB-AA7D-9DE1E3EF751D}"/>
    <cellStyle name="40% - uthevingsfarge 4 20" xfId="1908" xr:uid="{86AB1591-33DD-4B43-9C99-C69EA18DEFA6}"/>
    <cellStyle name="40% - uthevingsfarge 4 20 2" xfId="1909" xr:uid="{B46B0413-1B88-4F32-B274-2B9441897E09}"/>
    <cellStyle name="40% - uthevingsfarge 4 20 2 2" xfId="5892" xr:uid="{4E61A3FC-321F-4A8F-8E36-9A3467AE3F01}"/>
    <cellStyle name="40% - uthevingsfarge 4 20 2 2 2" xfId="8525" xr:uid="{E614B6BA-206F-4A7D-A865-910DC9275738}"/>
    <cellStyle name="40% - uthevingsfarge 4 20 2 3" xfId="9485" xr:uid="{87778BE1-D7EB-43E3-BDD1-590D95DD979A}"/>
    <cellStyle name="40% - uthevingsfarge 4 20 3" xfId="5171" xr:uid="{2868234D-2EC8-4AE6-A481-74372DC2683C}"/>
    <cellStyle name="40% - uthevingsfarge 4 20 3 2" xfId="7824" xr:uid="{ADC8C63B-21E3-44AF-83A8-ABF21F54D79F}"/>
    <cellStyle name="40% - uthevingsfarge 4 20 4" xfId="10635" xr:uid="{477C9266-162F-444B-9B8D-6B5692473DBC}"/>
    <cellStyle name="40% - uthevingsfarge 4 21" xfId="1910" xr:uid="{0DECAA33-3627-4B0B-9F5F-4EBEA69FD2E8}"/>
    <cellStyle name="40% - uthevingsfarge 4 21 2" xfId="1911" xr:uid="{217179FF-912C-4A5E-9BB0-67CCCD318FF7}"/>
    <cellStyle name="40% - uthevingsfarge 4 21 2 2" xfId="5893" xr:uid="{40043E8C-85A4-4C02-9362-C8417320AEA9}"/>
    <cellStyle name="40% - uthevingsfarge 4 21 2 2 2" xfId="8526" xr:uid="{D94B056F-5328-4CB5-AD2B-118C6D3E1C53}"/>
    <cellStyle name="40% - uthevingsfarge 4 21 2 3" xfId="9484" xr:uid="{BEF439DB-F7DE-4F35-B1BC-9A56576D437A}"/>
    <cellStyle name="40% - uthevingsfarge 4 21 3" xfId="5172" xr:uid="{763434ED-329D-4C83-86B2-411B83E63237}"/>
    <cellStyle name="40% - uthevingsfarge 4 21 3 2" xfId="7825" xr:uid="{02FF9C67-DB45-4BEA-8F09-2F15BD4375AA}"/>
    <cellStyle name="40% - uthevingsfarge 4 21 4" xfId="10634" xr:uid="{CA65C403-7A1A-401D-99F5-A0230EBDF0FD}"/>
    <cellStyle name="40% - uthevingsfarge 4 22" xfId="1912" xr:uid="{D72D35C7-2BF8-4E04-AABB-B8CE09AD07BC}"/>
    <cellStyle name="40% - uthevingsfarge 4 22 2" xfId="1913" xr:uid="{BEC43830-FE5B-4217-96EF-70D0EB868E74}"/>
    <cellStyle name="40% - uthevingsfarge 4 22 2 2" xfId="5894" xr:uid="{90200850-0D02-4D53-8FFA-A45BFAAA6692}"/>
    <cellStyle name="40% - uthevingsfarge 4 22 2 2 2" xfId="8527" xr:uid="{1708E590-C664-44F4-9886-54C9CDC6239F}"/>
    <cellStyle name="40% - uthevingsfarge 4 22 2 3" xfId="9483" xr:uid="{240B8BCA-7DA0-4D75-BABE-56495411D6DA}"/>
    <cellStyle name="40% - uthevingsfarge 4 22 3" xfId="5173" xr:uid="{DDFE1970-83F2-4BD0-969B-DC2B4F1A927B}"/>
    <cellStyle name="40% - uthevingsfarge 4 22 3 2" xfId="7826" xr:uid="{7324A3A9-DB33-4191-99B7-CC10B569B32A}"/>
    <cellStyle name="40% - uthevingsfarge 4 22 4" xfId="10633" xr:uid="{6FB04B7A-EAFF-48AC-BC6F-1DB59421E8F0}"/>
    <cellStyle name="40% - uthevingsfarge 4 23" xfId="1914" xr:uid="{67A1162F-312F-4F07-A622-79523859B382}"/>
    <cellStyle name="40% - uthevingsfarge 4 23 2" xfId="1915" xr:uid="{3FA315D5-F2E6-42F0-80E1-F07F7DF0E2D1}"/>
    <cellStyle name="40% - uthevingsfarge 4 23 2 2" xfId="5895" xr:uid="{CD3B55EA-DB50-4289-BE07-6419DCF16494}"/>
    <cellStyle name="40% - uthevingsfarge 4 23 2 2 2" xfId="8528" xr:uid="{418C8966-EA88-41ED-AB44-446CD942DEBC}"/>
    <cellStyle name="40% - uthevingsfarge 4 23 2 3" xfId="9482" xr:uid="{D07465A1-697B-4856-ABFB-C17B46FAD0EF}"/>
    <cellStyle name="40% - uthevingsfarge 4 23 3" xfId="5174" xr:uid="{DA297825-C43D-4312-801F-81E7B9201BA8}"/>
    <cellStyle name="40% - uthevingsfarge 4 23 3 2" xfId="7827" xr:uid="{32B312C4-92BC-4164-8150-0B52F8BBF754}"/>
    <cellStyle name="40% - uthevingsfarge 4 23 4" xfId="10632" xr:uid="{90267F7F-1D77-4AED-9459-06106D03D1B9}"/>
    <cellStyle name="40% - uthevingsfarge 4 24" xfId="1916" xr:uid="{55234A5D-B481-4916-8D0A-C69933F1C780}"/>
    <cellStyle name="40% - uthevingsfarge 4 24 2" xfId="1917" xr:uid="{60873263-C5EA-4E81-B2F1-6BDD1D37E778}"/>
    <cellStyle name="40% - uthevingsfarge 4 24 2 2" xfId="5896" xr:uid="{ABC7F646-BDC5-40CD-A02B-6A6ABB7CF8FC}"/>
    <cellStyle name="40% - uthevingsfarge 4 24 2 2 2" xfId="8529" xr:uid="{47026731-4747-4451-ABFA-761CDD411299}"/>
    <cellStyle name="40% - uthevingsfarge 4 24 2 3" xfId="9481" xr:uid="{21BC2BB4-7F94-4066-ADBE-CCE676D31669}"/>
    <cellStyle name="40% - uthevingsfarge 4 24 3" xfId="5175" xr:uid="{3B988C36-C2B9-41AA-BC0E-2AA30E7058D7}"/>
    <cellStyle name="40% - uthevingsfarge 4 24 3 2" xfId="7828" xr:uid="{9D202900-C312-4F99-B2C8-72FBCD31645C}"/>
    <cellStyle name="40% - uthevingsfarge 4 24 4" xfId="10631" xr:uid="{EBC07289-6BCB-4B61-8AEC-2A54AF489DEC}"/>
    <cellStyle name="40% - uthevingsfarge 4 25" xfId="1918" xr:uid="{EDD38BB5-315E-4564-9DF4-474F4C75BD24}"/>
    <cellStyle name="40% - uthevingsfarge 4 25 2" xfId="1919" xr:uid="{44ACD767-BE99-4015-8E8B-753A1A54ED8A}"/>
    <cellStyle name="40% - uthevingsfarge 4 25 2 2" xfId="5897" xr:uid="{E28C07D5-08C3-4A96-99F2-BFA1568B3BC8}"/>
    <cellStyle name="40% - uthevingsfarge 4 25 2 2 2" xfId="8530" xr:uid="{CC3947E1-F31D-4530-AC8A-99CDB57416CB}"/>
    <cellStyle name="40% - uthevingsfarge 4 25 2 3" xfId="9480" xr:uid="{74B8B2C9-2D54-4AE4-8CFB-D27B4DB1031E}"/>
    <cellStyle name="40% - uthevingsfarge 4 25 3" xfId="5176" xr:uid="{BDEEDB8F-2821-4736-946D-293386BBD7F2}"/>
    <cellStyle name="40% - uthevingsfarge 4 25 3 2" xfId="7829" xr:uid="{1983B06D-0266-491E-A2E0-D75C85B55A94}"/>
    <cellStyle name="40% - uthevingsfarge 4 25 4" xfId="10630" xr:uid="{3CD8A24C-864B-4A3A-8124-94C8D3285A7A}"/>
    <cellStyle name="40% - uthevingsfarge 4 26" xfId="1920" xr:uid="{587105E6-7E55-4938-B9B4-74E6085FDC67}"/>
    <cellStyle name="40% - uthevingsfarge 4 26 2" xfId="1921" xr:uid="{AEC4F54E-D708-4611-A66A-431A1D28758E}"/>
    <cellStyle name="40% - uthevingsfarge 4 26 2 2" xfId="5898" xr:uid="{4965B620-47DB-4A6C-9340-141F21B460C4}"/>
    <cellStyle name="40% - uthevingsfarge 4 26 2 2 2" xfId="8531" xr:uid="{C41C4E52-A07F-4168-AD98-191A31D6509F}"/>
    <cellStyle name="40% - uthevingsfarge 4 26 2 3" xfId="9479" xr:uid="{64CC65EF-47B2-4F14-AA7D-73704555918B}"/>
    <cellStyle name="40% - uthevingsfarge 4 26 3" xfId="5177" xr:uid="{DA874435-453C-44AC-B0EF-C45EECD76C2C}"/>
    <cellStyle name="40% - uthevingsfarge 4 26 3 2" xfId="7830" xr:uid="{5B69AA7D-D963-4FA7-9213-94916DD66DA3}"/>
    <cellStyle name="40% - uthevingsfarge 4 26 4" xfId="10629" xr:uid="{A40C5CE9-7DAF-49A1-A8E6-6DED07F5449B}"/>
    <cellStyle name="40% - uthevingsfarge 4 27" xfId="1922" xr:uid="{41E80CCF-6EB6-4067-A847-168EC7ADA42D}"/>
    <cellStyle name="40% - uthevingsfarge 4 27 2" xfId="1923" xr:uid="{C534B4D7-83A9-4436-B440-313E4D811898}"/>
    <cellStyle name="40% - uthevingsfarge 4 27 2 2" xfId="5899" xr:uid="{00B973CA-3BE5-4842-BBA7-40B3A6395A80}"/>
    <cellStyle name="40% - uthevingsfarge 4 27 2 2 2" xfId="8532" xr:uid="{8CAF0FD3-ACFC-4E56-9F87-11C00A10B506}"/>
    <cellStyle name="40% - uthevingsfarge 4 27 2 3" xfId="9478" xr:uid="{20C75862-E2A3-4511-A60A-A66435BC25E2}"/>
    <cellStyle name="40% - uthevingsfarge 4 27 3" xfId="5178" xr:uid="{26C6A1DE-4953-48B8-A8ED-AEF85661C429}"/>
    <cellStyle name="40% - uthevingsfarge 4 27 3 2" xfId="7831" xr:uid="{07D8CE5E-9E28-48B1-A53D-A9EB22616F3C}"/>
    <cellStyle name="40% - uthevingsfarge 4 27 4" xfId="10753" xr:uid="{DA46B310-FC1A-4AC2-92CF-02F036DC52AD}"/>
    <cellStyle name="40% - uthevingsfarge 4 28" xfId="1924" xr:uid="{525ECE2B-340B-4520-AF3E-CE40FFD2554D}"/>
    <cellStyle name="40% - uthevingsfarge 4 28 2" xfId="1925" xr:uid="{4BBD6862-B72E-4AF4-A416-DAD6965606E1}"/>
    <cellStyle name="40% - uthevingsfarge 4 28 2 2" xfId="5900" xr:uid="{A7898F97-C292-41A6-B817-CC2D80A5A3D4}"/>
    <cellStyle name="40% - uthevingsfarge 4 28 2 2 2" xfId="8533" xr:uid="{FFA7ADC2-1D96-4CFB-B04F-021AA628E7D4}"/>
    <cellStyle name="40% - uthevingsfarge 4 28 2 3" xfId="10681" xr:uid="{BB31FECC-39E9-4DE7-A98E-D8443D123271}"/>
    <cellStyle name="40% - uthevingsfarge 4 28 3" xfId="5179" xr:uid="{BAEBBD1D-6FDC-4CAE-8416-A4FACE2E9867}"/>
    <cellStyle name="40% - uthevingsfarge 4 28 3 2" xfId="7832" xr:uid="{62803D67-334F-4775-BDDB-5A80B7AA121B}"/>
    <cellStyle name="40% - uthevingsfarge 4 28 4" xfId="9477" xr:uid="{057B03CE-0B1D-4D7F-95F4-BF7D9D2BDDA0}"/>
    <cellStyle name="40% - uthevingsfarge 4 29" xfId="1926" xr:uid="{C632C920-897D-4D81-82B5-BD07373E457F}"/>
    <cellStyle name="40% - uthevingsfarge 4 29 2" xfId="1927" xr:uid="{B5C27BBA-CC60-4871-951D-A684EA76D1EC}"/>
    <cellStyle name="40% - uthevingsfarge 4 29 2 2" xfId="5901" xr:uid="{66DD0C3A-0A3C-4748-8F42-0CA544471590}"/>
    <cellStyle name="40% - uthevingsfarge 4 29 2 2 2" xfId="8534" xr:uid="{340C4AEA-AA60-441C-839D-994865F9A07A}"/>
    <cellStyle name="40% - uthevingsfarge 4 29 2 3" xfId="10014" xr:uid="{5691EEA3-602F-4D8C-A3AF-F57351DF1C81}"/>
    <cellStyle name="40% - uthevingsfarge 4 29 3" xfId="5180" xr:uid="{B2F7BFE9-B19F-4CCB-805B-D6F693692CB1}"/>
    <cellStyle name="40% - uthevingsfarge 4 29 3 2" xfId="7833" xr:uid="{537F9F58-622E-40A8-965D-490F1EBC3A28}"/>
    <cellStyle name="40% - uthevingsfarge 4 29 4" xfId="9898" xr:uid="{D7FBBC98-8974-4F16-B922-FC133B02FF44}"/>
    <cellStyle name="40% - uthevingsfarge 4 3" xfId="1928" xr:uid="{3FD47167-616A-42A0-B803-1EDB55157EC2}"/>
    <cellStyle name="40% - uthevingsfarge 4 3 2" xfId="1929" xr:uid="{60B7E826-FB9F-490D-BCE5-EA84E6C2B8C1}"/>
    <cellStyle name="40% - uthevingsfarge 4 3 2 2" xfId="5902" xr:uid="{72BDB23D-6996-4B55-ABD2-AEDC038D5D4C}"/>
    <cellStyle name="40% - uthevingsfarge 4 3 2 2 2" xfId="8535" xr:uid="{3E4DEB18-964B-4B0E-9724-2145E0DA76B7}"/>
    <cellStyle name="40% - uthevingsfarge 4 3 2 3" xfId="10473" xr:uid="{B3F8DF6D-9A80-4807-BD3B-A115961CFE14}"/>
    <cellStyle name="40% - uthevingsfarge 4 3 3" xfId="5181" xr:uid="{39554C80-5E19-44EC-8E9A-6ACE80CCDF3C}"/>
    <cellStyle name="40% - uthevingsfarge 4 3 3 2" xfId="7834" xr:uid="{4468529D-9DC4-4FD5-96D4-DC9BF1C3659B}"/>
    <cellStyle name="40% - uthevingsfarge 4 3 4" xfId="9846" xr:uid="{888FDBBA-36B0-4C51-AE84-75FFC9B61495}"/>
    <cellStyle name="40% - uthevingsfarge 4 30" xfId="1930" xr:uid="{99221B3C-2D55-48E9-8A70-C3601B7566F9}"/>
    <cellStyle name="40% - uthevingsfarge 4 30 2" xfId="1931" xr:uid="{D53442E3-BDE1-4B70-9A3D-14DC850ED673}"/>
    <cellStyle name="40% - uthevingsfarge 4 30 2 2" xfId="5903" xr:uid="{C2502AC0-D250-4854-8B21-8CFCE91ACB3C}"/>
    <cellStyle name="40% - uthevingsfarge 4 30 2 2 2" xfId="8536" xr:uid="{23271C26-8F11-4F9B-AC56-58BDB74F8C14}"/>
    <cellStyle name="40% - uthevingsfarge 4 30 2 3" xfId="10015" xr:uid="{41187860-8E7B-4AB5-A07F-4E0000AA555B}"/>
    <cellStyle name="40% - uthevingsfarge 4 30 3" xfId="5182" xr:uid="{1CCEDA40-F3F1-4D41-93B7-3F6CC2D6E059}"/>
    <cellStyle name="40% - uthevingsfarge 4 30 3 2" xfId="7835" xr:uid="{FE1E74AB-A7AF-4F14-A212-A391A71D58B2}"/>
    <cellStyle name="40% - uthevingsfarge 4 30 4" xfId="9897" xr:uid="{C576800E-EA3A-49E3-A6D3-905C63A9C109}"/>
    <cellStyle name="40% - uthevingsfarge 4 31" xfId="1932" xr:uid="{352A121E-D417-4896-897D-5652005BB119}"/>
    <cellStyle name="40% - uthevingsfarge 4 31 2" xfId="1933" xr:uid="{7AE8BE6D-D99B-49BE-BC4F-1CA578BFDB00}"/>
    <cellStyle name="40% - uthevingsfarge 4 31 2 2" xfId="5904" xr:uid="{AE8F4B4E-3497-4FDA-BBD6-8B0A51A0EFE2}"/>
    <cellStyle name="40% - uthevingsfarge 4 31 2 2 2" xfId="8537" xr:uid="{6491B42D-AD40-4965-9CA2-AAD6DD725651}"/>
    <cellStyle name="40% - uthevingsfarge 4 31 2 3" xfId="10472" xr:uid="{D381D152-F748-4570-A4E4-BDD2BCDA0026}"/>
    <cellStyle name="40% - uthevingsfarge 4 31 3" xfId="5183" xr:uid="{4F97362D-7F46-4FF1-9BB7-EE642E581AE3}"/>
    <cellStyle name="40% - uthevingsfarge 4 31 3 2" xfId="7836" xr:uid="{FF6BF58B-BEDF-46FF-BF12-A2D907E55D52}"/>
    <cellStyle name="40% - uthevingsfarge 4 31 4" xfId="9845" xr:uid="{3108495B-198B-4E0D-9D52-D4584685D02E}"/>
    <cellStyle name="40% - uthevingsfarge 4 32" xfId="1934" xr:uid="{6658B9D7-47CA-434D-895C-8EF61111D929}"/>
    <cellStyle name="40% - uthevingsfarge 4 32 2" xfId="1935" xr:uid="{5E456B69-2748-4325-BC30-EE59B50A4454}"/>
    <cellStyle name="40% - uthevingsfarge 4 32 2 2" xfId="5905" xr:uid="{9A479218-44B2-4619-AA40-C37BE11F79B8}"/>
    <cellStyle name="40% - uthevingsfarge 4 32 2 2 2" xfId="8538" xr:uid="{770DEA17-3EBF-40E4-82A3-AE924861A91C}"/>
    <cellStyle name="40% - uthevingsfarge 4 32 2 3" xfId="10016" xr:uid="{38C6BE45-06D4-4072-8993-5E4768B5BA4E}"/>
    <cellStyle name="40% - uthevingsfarge 4 32 3" xfId="5184" xr:uid="{1D449982-4487-46A5-B791-D7A045B14A4A}"/>
    <cellStyle name="40% - uthevingsfarge 4 32 3 2" xfId="7837" xr:uid="{5E85D9E9-7321-4F72-9E89-2B28EA745DE3}"/>
    <cellStyle name="40% - uthevingsfarge 4 32 4" xfId="9896" xr:uid="{EF858343-FC10-4292-8452-07FB2A240755}"/>
    <cellStyle name="40% - uthevingsfarge 4 33" xfId="1936" xr:uid="{A16889DD-73D5-41B0-914D-7479F94CB444}"/>
    <cellStyle name="40% - uthevingsfarge 4 33 2" xfId="1937" xr:uid="{8E5F03E9-EA2B-4730-9E43-F515C8EC85CE}"/>
    <cellStyle name="40% - uthevingsfarge 4 33 2 2" xfId="5906" xr:uid="{FD5287C0-BD6C-41B1-9F7F-FEF86D2D48E0}"/>
    <cellStyle name="40% - uthevingsfarge 4 33 2 2 2" xfId="8539" xr:uid="{39DE694E-190B-47CC-846A-C2C55505C89E}"/>
    <cellStyle name="40% - uthevingsfarge 4 33 2 3" xfId="10471" xr:uid="{4918E77C-BC77-431F-B58C-95A7EEC8C15B}"/>
    <cellStyle name="40% - uthevingsfarge 4 33 3" xfId="5185" xr:uid="{8924424C-7BC1-4D44-926C-75100CB5AD1E}"/>
    <cellStyle name="40% - uthevingsfarge 4 33 3 2" xfId="7838" xr:uid="{ACD1A8D4-DC8F-4F04-8391-96A40C3FDF65}"/>
    <cellStyle name="40% - uthevingsfarge 4 33 4" xfId="9844" xr:uid="{BD482D12-E747-4C7A-B58A-31CA3838424C}"/>
    <cellStyle name="40% - uthevingsfarge 4 34" xfId="1938" xr:uid="{DB7C501C-AE83-4F23-BDE4-571D52D1A5FA}"/>
    <cellStyle name="40% - uthevingsfarge 4 34 2" xfId="1939" xr:uid="{06AA82DB-7D3F-4F60-851D-4DC445BF56E1}"/>
    <cellStyle name="40% - uthevingsfarge 4 34 2 2" xfId="5907" xr:uid="{5AADF7EC-4930-4A38-82CF-85EA5C959E3E}"/>
    <cellStyle name="40% - uthevingsfarge 4 34 2 2 2" xfId="8540" xr:uid="{60AF56C5-585A-4F41-953A-59FD68A16DB7}"/>
    <cellStyle name="40% - uthevingsfarge 4 34 2 3" xfId="10017" xr:uid="{7C8F16CD-6D42-4103-B1D9-30930B7161BE}"/>
    <cellStyle name="40% - uthevingsfarge 4 34 3" xfId="5186" xr:uid="{DD57CB5B-5A0B-444A-B429-42D46DBB9FA3}"/>
    <cellStyle name="40% - uthevingsfarge 4 34 3 2" xfId="7839" xr:uid="{493597E9-1D73-4A29-BE3F-336FEABCB004}"/>
    <cellStyle name="40% - uthevingsfarge 4 34 4" xfId="9895" xr:uid="{A99D17AD-BFCE-433F-8842-9007B19E0889}"/>
    <cellStyle name="40% - uthevingsfarge 4 35" xfId="1940" xr:uid="{1A0A9C8C-7562-4160-BF6B-C9F58051E5E7}"/>
    <cellStyle name="40% - uthevingsfarge 4 35 2" xfId="1941" xr:uid="{BE5B0EDD-2AEA-427E-8D0F-7F9EE2C184F1}"/>
    <cellStyle name="40% - uthevingsfarge 4 35 2 2" xfId="5908" xr:uid="{6BEE64AA-7F62-46AA-A712-C133D66C5C8E}"/>
    <cellStyle name="40% - uthevingsfarge 4 35 2 2 2" xfId="8541" xr:uid="{22FF06B6-2DD7-4FA9-A73F-A06729CB6F88}"/>
    <cellStyle name="40% - uthevingsfarge 4 35 2 3" xfId="10470" xr:uid="{465DDF47-3374-4EEA-8D84-AEF9202B867E}"/>
    <cellStyle name="40% - uthevingsfarge 4 35 3" xfId="5187" xr:uid="{9CC53F44-F44F-4B6A-B6A2-6168984A6E13}"/>
    <cellStyle name="40% - uthevingsfarge 4 35 3 2" xfId="7840" xr:uid="{F1438418-3880-4B20-B920-4065C7BED293}"/>
    <cellStyle name="40% - uthevingsfarge 4 35 4" xfId="9843" xr:uid="{3558B8B4-4450-4D54-BD6C-C7D53514CE0F}"/>
    <cellStyle name="40% - uthevingsfarge 4 36" xfId="1942" xr:uid="{88B2B528-DB18-4B61-8D5B-EA5FC6B36DE4}"/>
    <cellStyle name="40% - uthevingsfarge 4 36 2" xfId="1943" xr:uid="{B42D818F-537E-454B-B801-8D58962BDF53}"/>
    <cellStyle name="40% - uthevingsfarge 4 36 2 2" xfId="5909" xr:uid="{F6726046-DC1F-4C8B-9F6D-26BBA3AE3AAB}"/>
    <cellStyle name="40% - uthevingsfarge 4 36 2 2 2" xfId="8542" xr:uid="{7A5F2CB7-55B8-4A67-8A89-8DEABFC2E67C}"/>
    <cellStyle name="40% - uthevingsfarge 4 36 2 3" xfId="10018" xr:uid="{1D9473C5-D600-4ADD-B7F3-1F43EBBF395C}"/>
    <cellStyle name="40% - uthevingsfarge 4 36 3" xfId="5188" xr:uid="{F72EE15C-EB77-4E37-8D56-02BACEB10BB7}"/>
    <cellStyle name="40% - uthevingsfarge 4 36 3 2" xfId="7841" xr:uid="{8EA291D1-C01A-45E0-866B-3780421A7C82}"/>
    <cellStyle name="40% - uthevingsfarge 4 36 4" xfId="9894" xr:uid="{21B06621-717F-4E2D-9BDA-A81641D4E0BA}"/>
    <cellStyle name="40% - uthevingsfarge 4 37" xfId="1944" xr:uid="{32F518BC-1DAC-4A87-845B-480F039F5838}"/>
    <cellStyle name="40% - uthevingsfarge 4 37 2" xfId="1945" xr:uid="{F88E4977-1C9F-4DA1-9202-9BF4589EE699}"/>
    <cellStyle name="40% - uthevingsfarge 4 37 2 2" xfId="5910" xr:uid="{0174F2B1-A783-4A78-A634-2D36961FE90B}"/>
    <cellStyle name="40% - uthevingsfarge 4 37 2 2 2" xfId="8543" xr:uid="{24BFF023-80DA-4841-B6F4-E72FD2A55DC3}"/>
    <cellStyle name="40% - uthevingsfarge 4 37 2 3" xfId="10469" xr:uid="{D319861D-6C8A-44F0-9DED-759BA571E56F}"/>
    <cellStyle name="40% - uthevingsfarge 4 37 3" xfId="5189" xr:uid="{2CF090DF-36B7-44E0-B19A-53638CB5526A}"/>
    <cellStyle name="40% - uthevingsfarge 4 37 3 2" xfId="7842" xr:uid="{39EBE7FC-0A95-4EB8-8B92-5A30B09757CD}"/>
    <cellStyle name="40% - uthevingsfarge 4 37 4" xfId="9842" xr:uid="{C00972C2-8063-4243-A1E1-B0B79A2C566A}"/>
    <cellStyle name="40% - uthevingsfarge 4 38" xfId="1946" xr:uid="{ACCD7059-EF50-46C5-A896-3EBABB8B260B}"/>
    <cellStyle name="40% - uthevingsfarge 4 38 2" xfId="1947" xr:uid="{E961180D-7C69-44FA-BF47-E86ECAFB95AB}"/>
    <cellStyle name="40% - uthevingsfarge 4 38 2 2" xfId="5911" xr:uid="{7CBE8EA7-966C-405D-8A05-F8F18DF2CD1B}"/>
    <cellStyle name="40% - uthevingsfarge 4 38 2 2 2" xfId="8544" xr:uid="{62798679-5AEE-4847-8806-648BBDADBC6F}"/>
    <cellStyle name="40% - uthevingsfarge 4 38 2 3" xfId="10019" xr:uid="{B6183B52-A224-462F-B927-0FB00F233BE2}"/>
    <cellStyle name="40% - uthevingsfarge 4 38 3" xfId="5190" xr:uid="{DCC45022-C751-4AA2-9957-6CF50ECFC815}"/>
    <cellStyle name="40% - uthevingsfarge 4 38 3 2" xfId="7843" xr:uid="{E204362A-330D-4656-9B70-92409EE73E7B}"/>
    <cellStyle name="40% - uthevingsfarge 4 38 4" xfId="9893" xr:uid="{5F85E263-84E4-44E1-BBC5-BB1D2C9E770A}"/>
    <cellStyle name="40% - uthevingsfarge 4 39" xfId="1948" xr:uid="{910A1F39-15EB-44B8-A9A6-2C00038BD571}"/>
    <cellStyle name="40% - uthevingsfarge 4 39 2" xfId="1949" xr:uid="{85B4DBE4-4D08-4DF5-9180-CDBC61BBC674}"/>
    <cellStyle name="40% - uthevingsfarge 4 39 2 2" xfId="5912" xr:uid="{9FF7E0E5-052C-42A4-AA6D-A7A318D4A644}"/>
    <cellStyle name="40% - uthevingsfarge 4 39 2 2 2" xfId="8545" xr:uid="{B36EB685-0F88-419B-9D51-8CBD62F14334}"/>
    <cellStyle name="40% - uthevingsfarge 4 39 2 3" xfId="10468" xr:uid="{2BD44ABD-C89E-48C6-9647-A10B21B39B95}"/>
    <cellStyle name="40% - uthevingsfarge 4 39 3" xfId="5191" xr:uid="{9424A7AB-276B-4A77-9482-BBB45CABA392}"/>
    <cellStyle name="40% - uthevingsfarge 4 39 3 2" xfId="7844" xr:uid="{738D6EFC-8D85-4AB1-AC5F-EE50F668386C}"/>
    <cellStyle name="40% - uthevingsfarge 4 39 4" xfId="9841" xr:uid="{69306954-3860-460C-9209-56F959253FD8}"/>
    <cellStyle name="40% - uthevingsfarge 4 4" xfId="1950" xr:uid="{2BB21902-CCBE-4A7F-B2CF-1F408B5C606D}"/>
    <cellStyle name="40% - uthevingsfarge 4 4 2" xfId="1951" xr:uid="{7EE27EE6-06B1-4ECA-A81E-726BDB6F7215}"/>
    <cellStyle name="40% - uthevingsfarge 4 4 2 2" xfId="5913" xr:uid="{D8FDCCD5-B386-4B41-A03C-BEDC0F0AA85C}"/>
    <cellStyle name="40% - uthevingsfarge 4 4 2 2 2" xfId="8546" xr:uid="{F91F7CA4-59C0-4235-8419-0A32A6949D77}"/>
    <cellStyle name="40% - uthevingsfarge 4 4 2 3" xfId="10020" xr:uid="{FB14F025-3FE7-4593-BB95-18E859903468}"/>
    <cellStyle name="40% - uthevingsfarge 4 4 3" xfId="5192" xr:uid="{B036B7AA-9060-4BC0-BFE2-A4A6047FE9C1}"/>
    <cellStyle name="40% - uthevingsfarge 4 4 3 2" xfId="7845" xr:uid="{B88B89ED-C26E-4668-A3CB-C6CC0C2A1DDA}"/>
    <cellStyle name="40% - uthevingsfarge 4 4 4" xfId="9892" xr:uid="{726498B3-FEEC-47DD-B2F0-5A3BC8486345}"/>
    <cellStyle name="40% - uthevingsfarge 4 40" xfId="1952" xr:uid="{D59901B0-9907-46FC-A0EC-E11FDDC98B89}"/>
    <cellStyle name="40% - uthevingsfarge 4 40 2" xfId="1953" xr:uid="{AD876CB4-A6B1-41F7-812B-B03E86E96846}"/>
    <cellStyle name="40% - uthevingsfarge 4 40 2 2" xfId="5914" xr:uid="{86C30403-4666-4FA2-9D74-F2015FD15C98}"/>
    <cellStyle name="40% - uthevingsfarge 4 40 2 2 2" xfId="8547" xr:uid="{57B428FB-DBA7-4191-86DC-06A470A2568C}"/>
    <cellStyle name="40% - uthevingsfarge 4 40 2 3" xfId="10467" xr:uid="{B15F376E-8792-4064-85B3-EC3BB2BB33C5}"/>
    <cellStyle name="40% - uthevingsfarge 4 40 3" xfId="5193" xr:uid="{DEF7E837-2C9C-4B11-A424-A49781D122FE}"/>
    <cellStyle name="40% - uthevingsfarge 4 40 3 2" xfId="7846" xr:uid="{2B4AC3C9-0A00-4B8C-88E6-E1DF4E35BB34}"/>
    <cellStyle name="40% - uthevingsfarge 4 40 4" xfId="9840" xr:uid="{5A2178FD-F2CE-4679-9C08-D582910BFAAA}"/>
    <cellStyle name="40% - uthevingsfarge 4 41" xfId="1954" xr:uid="{53E5B673-AA59-40D4-AA03-31BEDB845594}"/>
    <cellStyle name="40% - uthevingsfarge 4 41 2" xfId="1955" xr:uid="{2D5089D1-7854-4CB0-B9EA-717D0E1767EE}"/>
    <cellStyle name="40% - uthevingsfarge 4 41 2 2" xfId="5915" xr:uid="{D6C1165F-1F76-49B8-A3D1-14FB15A852B7}"/>
    <cellStyle name="40% - uthevingsfarge 4 41 2 2 2" xfId="8548" xr:uid="{48DC71FE-4FCC-46D0-AC39-2F6F2A303D26}"/>
    <cellStyle name="40% - uthevingsfarge 4 41 2 3" xfId="10021" xr:uid="{BFA875E7-0FCA-4C91-99FF-D43F4FE92E65}"/>
    <cellStyle name="40% - uthevingsfarge 4 41 3" xfId="5194" xr:uid="{705DB528-1766-433C-B629-0930CD6F042E}"/>
    <cellStyle name="40% - uthevingsfarge 4 41 3 2" xfId="7847" xr:uid="{CC731346-8569-49C3-A5AC-A797D30AF09A}"/>
    <cellStyle name="40% - uthevingsfarge 4 41 4" xfId="9891" xr:uid="{7878C4DD-5189-491F-AD44-5855B8B28370}"/>
    <cellStyle name="40% - uthevingsfarge 4 42" xfId="1956" xr:uid="{8D0730AF-2F31-402D-9EBF-E98E945250E8}"/>
    <cellStyle name="40% - uthevingsfarge 4 42 2" xfId="1957" xr:uid="{910B7BE1-41D6-420A-B499-A56853BFDC80}"/>
    <cellStyle name="40% - uthevingsfarge 4 42 2 2" xfId="5916" xr:uid="{2B773AD9-EDC9-41EA-8FD6-62041D66D86A}"/>
    <cellStyle name="40% - uthevingsfarge 4 42 2 2 2" xfId="8549" xr:uid="{7D50A455-94D8-4048-82D1-0C515706210C}"/>
    <cellStyle name="40% - uthevingsfarge 4 42 2 3" xfId="10466" xr:uid="{B10EC738-0A53-489C-B422-EE132EB3CF45}"/>
    <cellStyle name="40% - uthevingsfarge 4 42 3" xfId="5195" xr:uid="{3702F235-8574-4324-8E54-C581DE26C567}"/>
    <cellStyle name="40% - uthevingsfarge 4 42 3 2" xfId="7848" xr:uid="{3DE425CD-6DA4-4F01-94D5-B83502543FB4}"/>
    <cellStyle name="40% - uthevingsfarge 4 42 4" xfId="9839" xr:uid="{0D1BBC08-200F-4AFC-8C62-75430D385813}"/>
    <cellStyle name="40% - uthevingsfarge 4 43" xfId="1958" xr:uid="{F328D19A-7050-4DEE-8F4D-AC56438E635B}"/>
    <cellStyle name="40% - uthevingsfarge 4 43 2" xfId="1959" xr:uid="{E3B45629-09EB-435A-A7EB-F860D4A42F97}"/>
    <cellStyle name="40% - uthevingsfarge 4 43 2 2" xfId="5917" xr:uid="{46C4250C-2C32-49BE-BCC7-FA4C317186EF}"/>
    <cellStyle name="40% - uthevingsfarge 4 43 2 2 2" xfId="8550" xr:uid="{594B9AAF-7081-429F-96E5-F0B447A5D568}"/>
    <cellStyle name="40% - uthevingsfarge 4 43 2 3" xfId="10022" xr:uid="{7E39122D-356C-4979-B12D-668DB3A4FFAD}"/>
    <cellStyle name="40% - uthevingsfarge 4 43 3" xfId="5196" xr:uid="{711932B6-CB6E-48BA-AABC-D64E78A9F9CC}"/>
    <cellStyle name="40% - uthevingsfarge 4 43 3 2" xfId="7849" xr:uid="{543A548C-3829-4235-9362-C64B76CFDEDE}"/>
    <cellStyle name="40% - uthevingsfarge 4 43 4" xfId="9890" xr:uid="{B9FEC55C-9E62-4A92-99C6-5E091163F151}"/>
    <cellStyle name="40% - uthevingsfarge 4 44" xfId="1960" xr:uid="{5169B6D8-852F-4F1B-B4F9-AC3FC1BF050F}"/>
    <cellStyle name="40% - uthevingsfarge 4 44 2" xfId="1961" xr:uid="{75852D54-9466-416E-86CA-018D43D81EF4}"/>
    <cellStyle name="40% - uthevingsfarge 4 44 2 2" xfId="5918" xr:uid="{292D61E2-E34C-4A15-ACD4-CBA170046A9E}"/>
    <cellStyle name="40% - uthevingsfarge 4 44 2 2 2" xfId="8551" xr:uid="{1B7BF161-14F3-4F43-9DB0-0253545316D9}"/>
    <cellStyle name="40% - uthevingsfarge 4 44 2 3" xfId="10465" xr:uid="{3FD8A324-587E-4022-9C4C-E26BA9C6132A}"/>
    <cellStyle name="40% - uthevingsfarge 4 44 3" xfId="5197" xr:uid="{44B83A27-C0C2-4BB2-9165-7D5C123832E8}"/>
    <cellStyle name="40% - uthevingsfarge 4 44 3 2" xfId="7850" xr:uid="{912B3EFB-8AA3-4ACA-A464-87A89D544FCD}"/>
    <cellStyle name="40% - uthevingsfarge 4 44 4" xfId="9838" xr:uid="{E73903A6-4BA0-490B-A413-7D3D59EEB6E0}"/>
    <cellStyle name="40% - uthevingsfarge 4 45" xfId="1962" xr:uid="{717A6872-18CA-48B7-B9AB-B959951D12B9}"/>
    <cellStyle name="40% - uthevingsfarge 4 45 2" xfId="1963" xr:uid="{E391FB72-5B77-4051-B537-C24C1507EEEF}"/>
    <cellStyle name="40% - uthevingsfarge 4 45 2 2" xfId="5919" xr:uid="{758AA293-629E-4621-9DCD-4EDF695ED263}"/>
    <cellStyle name="40% - uthevingsfarge 4 45 2 2 2" xfId="8552" xr:uid="{A5CD8576-FE3A-4F14-A5A1-485DE64095A2}"/>
    <cellStyle name="40% - uthevingsfarge 4 45 2 3" xfId="10023" xr:uid="{2CE4A22D-C708-4591-9F05-82842527CCCC}"/>
    <cellStyle name="40% - uthevingsfarge 4 45 3" xfId="5198" xr:uid="{4A9EBD60-E67F-4313-A854-0ACE571228E3}"/>
    <cellStyle name="40% - uthevingsfarge 4 45 3 2" xfId="7851" xr:uid="{34FC28C6-E7DA-4B64-843C-3152C5D1D884}"/>
    <cellStyle name="40% - uthevingsfarge 4 45 4" xfId="9889" xr:uid="{F3F13F3A-6934-410A-B293-A27FA1E233AD}"/>
    <cellStyle name="40% - uthevingsfarge 4 46" xfId="1964" xr:uid="{546330E0-6A60-4A21-8FE2-873F0EADC2F0}"/>
    <cellStyle name="40% - uthevingsfarge 4 46 2" xfId="1965" xr:uid="{5CAC54E3-0CBA-4E03-92DC-987569EDC86B}"/>
    <cellStyle name="40% - uthevingsfarge 4 46 2 2" xfId="5920" xr:uid="{EB47852B-5011-4A3C-B293-5EE8942F2522}"/>
    <cellStyle name="40% - uthevingsfarge 4 46 2 2 2" xfId="8553" xr:uid="{74D25D67-BD46-4CE7-A3E2-9E559FF9FEB1}"/>
    <cellStyle name="40% - uthevingsfarge 4 46 2 3" xfId="10464" xr:uid="{8A78E21B-D2B0-4C52-B731-C29FB1C6D190}"/>
    <cellStyle name="40% - uthevingsfarge 4 46 3" xfId="5199" xr:uid="{8522D27E-ACF5-4BB8-8CA8-946B83C148A1}"/>
    <cellStyle name="40% - uthevingsfarge 4 46 3 2" xfId="7852" xr:uid="{DEFC2C77-E696-4CFD-A2A7-CD5664949270}"/>
    <cellStyle name="40% - uthevingsfarge 4 46 4" xfId="9837" xr:uid="{474D1127-618B-443B-A61A-6DD8E43F86F8}"/>
    <cellStyle name="40% - uthevingsfarge 4 47" xfId="1966" xr:uid="{D8A5ED0D-1B77-4D9B-A173-79CF59A2DE35}"/>
    <cellStyle name="40% - uthevingsfarge 4 47 2" xfId="1967" xr:uid="{705A3218-4039-4B70-87FC-9E3A4DD7AA0F}"/>
    <cellStyle name="40% - uthevingsfarge 4 47 2 2" xfId="5921" xr:uid="{20F537D3-BE08-4910-BB60-59A7E0DD5E6A}"/>
    <cellStyle name="40% - uthevingsfarge 4 47 2 2 2" xfId="8554" xr:uid="{B6AE2DC2-3CE2-43F7-8A87-FB043FD6FB26}"/>
    <cellStyle name="40% - uthevingsfarge 4 47 2 3" xfId="10680" xr:uid="{183D8A96-7626-4CAA-B2CA-D11D9CB51BD9}"/>
    <cellStyle name="40% - uthevingsfarge 4 47 3" xfId="5200" xr:uid="{11A2923B-D471-495F-A554-5E7283B66779}"/>
    <cellStyle name="40% - uthevingsfarge 4 47 3 2" xfId="7853" xr:uid="{026243E0-6E60-4AFB-8D64-1E687D7C2660}"/>
    <cellStyle name="40% - uthevingsfarge 4 47 4" xfId="9476" xr:uid="{FF3C2A64-25CC-4F72-B602-FD4A1FE185EE}"/>
    <cellStyle name="40% - uthevingsfarge 4 48" xfId="1968" xr:uid="{84C6F5B5-A472-4B9F-8F55-18B8BDCE99F9}"/>
    <cellStyle name="40% - uthevingsfarge 4 48 2" xfId="1969" xr:uid="{CF77F990-1817-4ECE-8DA8-B5CAFE5EAB9B}"/>
    <cellStyle name="40% - uthevingsfarge 4 48 2 2" xfId="5922" xr:uid="{2ACB1406-2569-4576-BAD2-749D58209BA2}"/>
    <cellStyle name="40% - uthevingsfarge 4 48 2 2 2" xfId="8555" xr:uid="{DF1379B6-2B6A-4E4D-88B6-F7ECF42E717B}"/>
    <cellStyle name="40% - uthevingsfarge 4 48 2 3" xfId="10024" xr:uid="{C31DDB51-C51C-4414-B2EA-348361874307}"/>
    <cellStyle name="40% - uthevingsfarge 4 48 3" xfId="5201" xr:uid="{146C6857-CE11-4D29-8928-A5E2E6F7DCD3}"/>
    <cellStyle name="40% - uthevingsfarge 4 48 3 2" xfId="7854" xr:uid="{0D5434D1-EBA1-4DDE-9EEE-BB4EE77608A9}"/>
    <cellStyle name="40% - uthevingsfarge 4 48 4" xfId="9888" xr:uid="{07779D38-4EFB-466A-B7B5-C48F1AC68A54}"/>
    <cellStyle name="40% - uthevingsfarge 4 49" xfId="1970" xr:uid="{A76825A6-EB93-4259-B0F7-389497D24082}"/>
    <cellStyle name="40% - uthevingsfarge 4 49 2" xfId="1971" xr:uid="{F3A25D99-24C6-4F82-BDD3-624DFD95AC5B}"/>
    <cellStyle name="40% - uthevingsfarge 4 49 2 2" xfId="5923" xr:uid="{AAE646BE-BC51-490F-BF4A-F627CACDE894}"/>
    <cellStyle name="40% - uthevingsfarge 4 49 2 2 2" xfId="8556" xr:uid="{0BFD93B1-CC8E-4A31-BF54-8A0B43893539}"/>
    <cellStyle name="40% - uthevingsfarge 4 49 2 3" xfId="10463" xr:uid="{6A4C93C0-4D64-4119-84F4-EA6EDC897BD0}"/>
    <cellStyle name="40% - uthevingsfarge 4 49 3" xfId="5202" xr:uid="{847730E2-4EE1-4107-91EA-9E87BCBC556D}"/>
    <cellStyle name="40% - uthevingsfarge 4 49 3 2" xfId="7855" xr:uid="{9680A023-2880-4C0A-B5AB-7E15EE12780F}"/>
    <cellStyle name="40% - uthevingsfarge 4 49 4" xfId="9836" xr:uid="{F18C2D9E-6614-45B1-8DF1-9EE5AD0647DF}"/>
    <cellStyle name="40% - uthevingsfarge 4 5" xfId="1972" xr:uid="{20966974-7217-4244-A125-5FD2D8E63A36}"/>
    <cellStyle name="40% - uthevingsfarge 4 5 2" xfId="1973" xr:uid="{BC6ADE21-2D5B-4674-BDF7-693A50B210DE}"/>
    <cellStyle name="40% - uthevingsfarge 4 5 2 2" xfId="5924" xr:uid="{8A39BAB8-6C98-4996-AED8-6611A2DFC246}"/>
    <cellStyle name="40% - uthevingsfarge 4 5 2 2 2" xfId="8557" xr:uid="{084AB7E8-654F-4CD2-8B04-32145B43CA02}"/>
    <cellStyle name="40% - uthevingsfarge 4 5 2 3" xfId="10025" xr:uid="{D70DE55A-3D1E-49CF-BC5F-61AEA7085429}"/>
    <cellStyle name="40% - uthevingsfarge 4 5 3" xfId="5203" xr:uid="{CF5D5315-BADB-49B4-966D-DC557E111293}"/>
    <cellStyle name="40% - uthevingsfarge 4 5 3 2" xfId="7856" xr:uid="{6DBE0BBF-8545-4588-8B03-7965FC7ED330}"/>
    <cellStyle name="40% - uthevingsfarge 4 5 4" xfId="9887" xr:uid="{07D0F3F9-A8E5-479A-9F5B-1F735179F661}"/>
    <cellStyle name="40% - uthevingsfarge 4 50" xfId="1974" xr:uid="{B1852DC4-6E8E-41AC-A1EE-3137EC570498}"/>
    <cellStyle name="40% - uthevingsfarge 4 50 2" xfId="1975" xr:uid="{B2335EC8-8C5E-4703-BE8E-B5B5193D372E}"/>
    <cellStyle name="40% - uthevingsfarge 4 50 2 2" xfId="5925" xr:uid="{32C68744-0059-4FAC-A573-27A4D9C75F58}"/>
    <cellStyle name="40% - uthevingsfarge 4 50 2 2 2" xfId="8558" xr:uid="{95247552-6A5D-4DDF-BC8F-FB7D6B6D2309}"/>
    <cellStyle name="40% - uthevingsfarge 4 50 2 3" xfId="10462" xr:uid="{DC089747-4770-49E4-A02E-BFB87AECB9CE}"/>
    <cellStyle name="40% - uthevingsfarge 4 50 3" xfId="5204" xr:uid="{31EC685A-3AE4-46C2-922D-9BBA924D10D6}"/>
    <cellStyle name="40% - uthevingsfarge 4 50 3 2" xfId="7857" xr:uid="{B2693C8A-6D2C-43BA-A28D-EB58557010FF}"/>
    <cellStyle name="40% - uthevingsfarge 4 50 4" xfId="9835" xr:uid="{EC1F8331-F8C6-49BC-B5BD-1A611733869C}"/>
    <cellStyle name="40% - uthevingsfarge 4 51" xfId="1976" xr:uid="{7ABF8B49-5021-4D17-B000-4484563A55F2}"/>
    <cellStyle name="40% - uthevingsfarge 4 51 2" xfId="1977" xr:uid="{46B3376C-2BFA-4DA5-B9D7-E47E4E0E372F}"/>
    <cellStyle name="40% - uthevingsfarge 4 51 2 2" xfId="5926" xr:uid="{9EBF395D-2589-4231-81FD-FDDB2C389874}"/>
    <cellStyle name="40% - uthevingsfarge 4 51 2 2 2" xfId="8559" xr:uid="{C3E9BE05-3DDC-4370-93AB-17067768D545}"/>
    <cellStyle name="40% - uthevingsfarge 4 51 2 3" xfId="10026" xr:uid="{71984B6D-FD4C-4622-BF0E-DDBFF14C2744}"/>
    <cellStyle name="40% - uthevingsfarge 4 51 3" xfId="5205" xr:uid="{1A111708-011E-4570-B60D-AEF88D6A640F}"/>
    <cellStyle name="40% - uthevingsfarge 4 51 3 2" xfId="7858" xr:uid="{E6400043-CF0A-4882-8051-83F12C88F70D}"/>
    <cellStyle name="40% - uthevingsfarge 4 51 4" xfId="9886" xr:uid="{58CDB657-34FF-4838-A0E8-0EEFEBB16BDA}"/>
    <cellStyle name="40% - uthevingsfarge 4 52" xfId="1978" xr:uid="{1CC26D04-DEC2-4D40-9741-14175DFB0691}"/>
    <cellStyle name="40% - uthevingsfarge 4 52 2" xfId="1979" xr:uid="{8C01EC3B-3B1B-4EF6-8A67-E1AD67FF4A32}"/>
    <cellStyle name="40% - uthevingsfarge 4 52 2 2" xfId="5927" xr:uid="{BCEB43A0-7962-4158-9C47-889FB23C5F21}"/>
    <cellStyle name="40% - uthevingsfarge 4 52 2 2 2" xfId="8560" xr:uid="{4D839AF4-669D-4E80-95AF-02D718B04D30}"/>
    <cellStyle name="40% - uthevingsfarge 4 52 2 3" xfId="10461" xr:uid="{373EE19A-19FD-40C2-BA8E-AE91C6C6847C}"/>
    <cellStyle name="40% - uthevingsfarge 4 52 3" xfId="5206" xr:uid="{8722D54F-5C11-4BAA-88C5-570C1E598C6E}"/>
    <cellStyle name="40% - uthevingsfarge 4 52 3 2" xfId="7859" xr:uid="{830F1B4E-CB8A-40C0-B979-85322B4ADC1E}"/>
    <cellStyle name="40% - uthevingsfarge 4 52 4" xfId="9834" xr:uid="{468B227C-7D02-42B3-9B9C-8098189A5F9E}"/>
    <cellStyle name="40% - uthevingsfarge 4 53" xfId="1980" xr:uid="{58E7B5A8-A944-46BC-A480-093D3EEAAECB}"/>
    <cellStyle name="40% - uthevingsfarge 4 53 2" xfId="1981" xr:uid="{65198C1C-2F4F-4861-B564-D549ADE7EE05}"/>
    <cellStyle name="40% - uthevingsfarge 4 53 2 2" xfId="5928" xr:uid="{6C0A454A-5B29-4757-B696-9FF11756FA55}"/>
    <cellStyle name="40% - uthevingsfarge 4 53 2 2 2" xfId="8561" xr:uid="{FB43EF92-1D8A-41DC-A23A-A0AB0E8A97F7}"/>
    <cellStyle name="40% - uthevingsfarge 4 53 2 3" xfId="10027" xr:uid="{82BC0680-62BC-4515-B30B-15F4B31E2D86}"/>
    <cellStyle name="40% - uthevingsfarge 4 53 3" xfId="5207" xr:uid="{B6BEDD7D-F8B2-4BB7-9262-D2E3BE4EBE29}"/>
    <cellStyle name="40% - uthevingsfarge 4 53 3 2" xfId="7860" xr:uid="{713235F1-3A7C-4A62-949B-B07866EECF57}"/>
    <cellStyle name="40% - uthevingsfarge 4 53 4" xfId="9885" xr:uid="{F0D9E1AB-5D63-4085-8CB9-70DD22D10D00}"/>
    <cellStyle name="40% - uthevingsfarge 4 54" xfId="1982" xr:uid="{0BCAE764-5758-431A-A7AF-A6AF3E96D240}"/>
    <cellStyle name="40% - uthevingsfarge 4 54 2" xfId="1983" xr:uid="{EA674ADA-CFC6-4B22-A5A1-FD721E9E4BED}"/>
    <cellStyle name="40% - uthevingsfarge 4 54 2 2" xfId="5929" xr:uid="{A8A4D2CF-BF9A-45B7-B041-2B5F665875E9}"/>
    <cellStyle name="40% - uthevingsfarge 4 54 2 2 2" xfId="8562" xr:uid="{FA41232D-EB00-41FE-A0C0-61EEC707B46F}"/>
    <cellStyle name="40% - uthevingsfarge 4 54 2 3" xfId="10460" xr:uid="{B57C4F9E-1189-4144-86D2-9DC490CCE587}"/>
    <cellStyle name="40% - uthevingsfarge 4 54 3" xfId="5208" xr:uid="{8F9CA57F-1660-4F04-93AD-BD670C3879B9}"/>
    <cellStyle name="40% - uthevingsfarge 4 54 3 2" xfId="7861" xr:uid="{69E526DC-2E8D-4F2E-879A-269E73000E4F}"/>
    <cellStyle name="40% - uthevingsfarge 4 54 4" xfId="9833" xr:uid="{4E67D538-A651-4DF7-86CA-49A0B60944D9}"/>
    <cellStyle name="40% - uthevingsfarge 4 55" xfId="1984" xr:uid="{4BC45455-E53C-4331-9BA7-2F438723F585}"/>
    <cellStyle name="40% - uthevingsfarge 4 55 2" xfId="1985" xr:uid="{17445130-A94E-4C1B-8A8B-CE0131A4D2E9}"/>
    <cellStyle name="40% - uthevingsfarge 4 55 2 2" xfId="5930" xr:uid="{28BF00CB-2D81-4845-8057-14513B0C8116}"/>
    <cellStyle name="40% - uthevingsfarge 4 55 2 2 2" xfId="8563" xr:uid="{8CC9878B-1153-408F-BB9F-B92C9EBB5A6F}"/>
    <cellStyle name="40% - uthevingsfarge 4 55 2 3" xfId="10028" xr:uid="{B721B6B8-08CA-4713-B0D3-8E37B9281200}"/>
    <cellStyle name="40% - uthevingsfarge 4 55 3" xfId="5209" xr:uid="{DD632FF4-593F-4FF0-93D2-0C869556DAFF}"/>
    <cellStyle name="40% - uthevingsfarge 4 55 3 2" xfId="7862" xr:uid="{95802964-2ED2-4A62-A649-816FB7D1BD04}"/>
    <cellStyle name="40% - uthevingsfarge 4 55 4" xfId="9884" xr:uid="{16ED000D-7E82-4246-9CF3-0382A8BC1B11}"/>
    <cellStyle name="40% - uthevingsfarge 4 56" xfId="1986" xr:uid="{B949CF66-61C9-4C61-B833-7E3C6B68FDC7}"/>
    <cellStyle name="40% - uthevingsfarge 4 56 2" xfId="1987" xr:uid="{C74A4E01-A641-4CE4-A8D5-8A06C8F46257}"/>
    <cellStyle name="40% - uthevingsfarge 4 56 2 2" xfId="5931" xr:uid="{603A88BC-600F-4314-9AB1-382A018DEE3F}"/>
    <cellStyle name="40% - uthevingsfarge 4 56 2 2 2" xfId="8564" xr:uid="{4731A7E6-D67D-4C53-8F3C-4AC6CCA2A275}"/>
    <cellStyle name="40% - uthevingsfarge 4 56 2 3" xfId="10459" xr:uid="{A75F4D56-F0DA-4A73-94E7-C3502F5A41D6}"/>
    <cellStyle name="40% - uthevingsfarge 4 56 3" xfId="5210" xr:uid="{3906FE03-C0E5-4BED-9F8E-140DC4D54954}"/>
    <cellStyle name="40% - uthevingsfarge 4 56 3 2" xfId="7863" xr:uid="{C844DB8B-D881-4DAD-8F6C-FBA5ABD23C51}"/>
    <cellStyle name="40% - uthevingsfarge 4 56 4" xfId="9832" xr:uid="{FB3E1A96-7A56-42A7-8EEC-FD9D30F43CB3}"/>
    <cellStyle name="40% - uthevingsfarge 4 57" xfId="1988" xr:uid="{B1A1A5D3-3F38-4F35-8E17-72235A3BB0DE}"/>
    <cellStyle name="40% - uthevingsfarge 4 57 2" xfId="1989" xr:uid="{5896869A-1A72-4D07-A4FB-FA5E76D2C90F}"/>
    <cellStyle name="40% - uthevingsfarge 4 57 2 2" xfId="5932" xr:uid="{33F67FFD-692F-4F37-A69C-42F67D1FFF19}"/>
    <cellStyle name="40% - uthevingsfarge 4 57 2 2 2" xfId="8565" xr:uid="{4E6D07B1-A0DA-4D7A-B04A-0D5818966B74}"/>
    <cellStyle name="40% - uthevingsfarge 4 57 2 3" xfId="10029" xr:uid="{1C46948A-EEBF-4874-9964-B04C28E1DC05}"/>
    <cellStyle name="40% - uthevingsfarge 4 57 3" xfId="5211" xr:uid="{AEBC2703-3CF1-4CB0-A7B7-76252007A739}"/>
    <cellStyle name="40% - uthevingsfarge 4 57 3 2" xfId="7864" xr:uid="{DA38F40E-C09A-49FB-86CD-5E1ADA74636C}"/>
    <cellStyle name="40% - uthevingsfarge 4 57 4" xfId="9883" xr:uid="{BD14E385-BC01-4FC9-8012-66F7FA27D67D}"/>
    <cellStyle name="40% - uthevingsfarge 4 58" xfId="1990" xr:uid="{87A00065-2CA1-407D-9722-84F0AAD56D9A}"/>
    <cellStyle name="40% - uthevingsfarge 4 58 2" xfId="1991" xr:uid="{33E92443-5EBA-4792-9FF3-DD58B0A60B35}"/>
    <cellStyle name="40% - uthevingsfarge 4 58 2 2" xfId="5933" xr:uid="{CDEC2C22-7D43-4B11-900B-5E58602271F7}"/>
    <cellStyle name="40% - uthevingsfarge 4 58 2 2 2" xfId="8566" xr:uid="{AA49B6AF-61C1-47E9-A681-1D6E3624B40E}"/>
    <cellStyle name="40% - uthevingsfarge 4 58 2 3" xfId="10458" xr:uid="{81FDF547-52B1-4431-B2EC-B976343CDE8A}"/>
    <cellStyle name="40% - uthevingsfarge 4 58 3" xfId="5212" xr:uid="{994A611E-92AF-45F2-BD75-952BFD718030}"/>
    <cellStyle name="40% - uthevingsfarge 4 58 3 2" xfId="7865" xr:uid="{A22C2535-CE3C-4E80-AE86-BBFEDF59F817}"/>
    <cellStyle name="40% - uthevingsfarge 4 58 4" xfId="9831" xr:uid="{908B8AC8-D1DD-4C35-B272-6EECD4D29288}"/>
    <cellStyle name="40% - uthevingsfarge 4 59" xfId="1992" xr:uid="{FC0AE706-1A80-41CE-BAC2-D7A106A4BDDF}"/>
    <cellStyle name="40% - uthevingsfarge 4 59 2" xfId="1993" xr:uid="{F15133F4-7269-4BA9-94DC-D9263D3444FC}"/>
    <cellStyle name="40% - uthevingsfarge 4 59 2 2" xfId="5934" xr:uid="{798ACC3A-BCD7-438F-9E5B-3E9CBD04EAD6}"/>
    <cellStyle name="40% - uthevingsfarge 4 59 2 2 2" xfId="8567" xr:uid="{E136E7DA-6D00-480A-85F4-5DB705D839DE}"/>
    <cellStyle name="40% - uthevingsfarge 4 59 2 3" xfId="10030" xr:uid="{11F9CCAE-9BA8-495F-8D38-6995969398BB}"/>
    <cellStyle name="40% - uthevingsfarge 4 59 3" xfId="5213" xr:uid="{E9CE1352-D65E-40DA-9078-3543F487E918}"/>
    <cellStyle name="40% - uthevingsfarge 4 59 3 2" xfId="7866" xr:uid="{0305933D-1008-4549-91E3-890B32EECBCD}"/>
    <cellStyle name="40% - uthevingsfarge 4 59 4" xfId="9882" xr:uid="{34B13C5B-98C0-4CC2-9F39-E57E8002B439}"/>
    <cellStyle name="40% - uthevingsfarge 4 6" xfId="1994" xr:uid="{E4A2958F-516F-4257-B606-407970A48977}"/>
    <cellStyle name="40% - uthevingsfarge 4 6 2" xfId="1995" xr:uid="{4E86944C-175D-49F5-912B-1CEA0BB22DC5}"/>
    <cellStyle name="40% - uthevingsfarge 4 6 2 2" xfId="5935" xr:uid="{86153945-9666-4685-A231-469D9B32BD44}"/>
    <cellStyle name="40% - uthevingsfarge 4 6 2 2 2" xfId="8568" xr:uid="{D59066C2-5CA0-4868-A2A9-026C4BF3DEB2}"/>
    <cellStyle name="40% - uthevingsfarge 4 6 2 3" xfId="10457" xr:uid="{CC30D947-40B6-4BCF-AF8A-22A9E6BF924E}"/>
    <cellStyle name="40% - uthevingsfarge 4 6 3" xfId="5214" xr:uid="{C2701E90-770A-4D87-8AB5-B0707D6447E6}"/>
    <cellStyle name="40% - uthevingsfarge 4 6 3 2" xfId="7867" xr:uid="{70B126D3-C3F1-42CD-ADD2-DC132AFFBD0A}"/>
    <cellStyle name="40% - uthevingsfarge 4 6 4" xfId="9830" xr:uid="{47E0C02C-30A8-489E-90F5-23C6CD8272FB}"/>
    <cellStyle name="40% - uthevingsfarge 4 60" xfId="1996" xr:uid="{25C23EC5-5CF6-4EB2-8D64-4BC694A77855}"/>
    <cellStyle name="40% - uthevingsfarge 4 60 2" xfId="1997" xr:uid="{6629F405-5ADD-40F4-93A7-16AAC4AC376B}"/>
    <cellStyle name="40% - uthevingsfarge 4 60 3" xfId="9475" xr:uid="{0855EF84-BF00-4D50-A181-01847DB02B5B}"/>
    <cellStyle name="40% - uthevingsfarge 4 61" xfId="1998" xr:uid="{971DF186-F159-45C2-B4A9-322BFB1E13C3}"/>
    <cellStyle name="40% - uthevingsfarge 4 61 2" xfId="1999" xr:uid="{06C14E8D-90B6-450F-A1E9-907506F646E0}"/>
    <cellStyle name="40% - uthevingsfarge 4 62" xfId="2000" xr:uid="{C05080D1-8EE6-406D-9EB3-328F51930A50}"/>
    <cellStyle name="40% - uthevingsfarge 4 62 2" xfId="2001" xr:uid="{003DCC9A-6618-47E8-B327-80094DCC4FA3}"/>
    <cellStyle name="40% - uthevingsfarge 4 63" xfId="2002" xr:uid="{01B8FDFE-9109-451A-ACD5-C9880A6C2C73}"/>
    <cellStyle name="40% - uthevingsfarge 4 63 2" xfId="2003" xr:uid="{76B84206-EEFF-4CB1-8F9E-461794F0BFDF}"/>
    <cellStyle name="40% - uthevingsfarge 4 64" xfId="2004" xr:uid="{641DF077-EF40-4415-B77A-CC0E18634703}"/>
    <cellStyle name="40% - uthevingsfarge 4 64 2" xfId="2005" xr:uid="{133F2A64-1CA1-41E6-BEC3-6F9717AC7D2C}"/>
    <cellStyle name="40% - uthevingsfarge 4 65" xfId="2006" xr:uid="{321F0E3C-E409-4A10-B8F2-C7575A3873BC}"/>
    <cellStyle name="40% - uthevingsfarge 4 65 2" xfId="2007" xr:uid="{6E75E552-D86D-4649-8626-3852306EDC73}"/>
    <cellStyle name="40% - uthevingsfarge 4 66" xfId="2008" xr:uid="{C2D47FB7-2DF1-46F4-8E29-0F58520B754C}"/>
    <cellStyle name="40% - uthevingsfarge 4 66 2" xfId="2009" xr:uid="{55F6A203-246E-4F90-B9DA-C8E7156C78AD}"/>
    <cellStyle name="40% - uthevingsfarge 4 67" xfId="2010" xr:uid="{CE78DBF2-D67D-4071-A7E4-53D053767F76}"/>
    <cellStyle name="40% - uthevingsfarge 4 67 2" xfId="2011" xr:uid="{42564644-EAA3-44B4-9AC0-D44DAA86484A}"/>
    <cellStyle name="40% - uthevingsfarge 4 68" xfId="2012" xr:uid="{54A04A1E-333D-4D9C-8086-3F2CD4BB1387}"/>
    <cellStyle name="40% - uthevingsfarge 4 68 2" xfId="2013" xr:uid="{AB04F391-4652-4A06-ACAF-E92D2F4FEB5C}"/>
    <cellStyle name="40% - uthevingsfarge 4 69" xfId="2014" xr:uid="{3D2CAB7B-F824-483D-AC40-7E3EA035AFF5}"/>
    <cellStyle name="40% - uthevingsfarge 4 69 2" xfId="2015" xr:uid="{2C26C219-24FD-4706-883C-A18F9FAC4F49}"/>
    <cellStyle name="40% - uthevingsfarge 4 7" xfId="2016" xr:uid="{7372406E-7E0D-43ED-80F4-41F1F2F0D37B}"/>
    <cellStyle name="40% - uthevingsfarge 4 7 2" xfId="2017" xr:uid="{8083E1EE-FA1B-4D9C-A684-775DEA00AB67}"/>
    <cellStyle name="40% - uthevingsfarge 4 7 2 2" xfId="5936" xr:uid="{241CD387-1408-4CE8-8D37-AD6A5C56F71A}"/>
    <cellStyle name="40% - uthevingsfarge 4 7 2 2 2" xfId="8569" xr:uid="{7C5A111B-12EA-49EC-A8EF-B623C93C413E}"/>
    <cellStyle name="40% - uthevingsfarge 4 7 2 3" xfId="10456" xr:uid="{378709F4-2601-4496-BBB7-230A9A5F6C5A}"/>
    <cellStyle name="40% - uthevingsfarge 4 7 3" xfId="5215" xr:uid="{AC86DE0F-9584-4DDD-B4C4-02E7325B2DBE}"/>
    <cellStyle name="40% - uthevingsfarge 4 7 3 2" xfId="7868" xr:uid="{577D8D98-A120-4D93-BF4A-3D4C0EC0A7BB}"/>
    <cellStyle name="40% - uthevingsfarge 4 7 4" xfId="10777" xr:uid="{5D621EB7-0C75-4F35-BC60-9286B77CCC49}"/>
    <cellStyle name="40% - uthevingsfarge 4 70" xfId="2018" xr:uid="{766C3873-338D-4459-B565-6767761D6756}"/>
    <cellStyle name="40% - uthevingsfarge 4 70 2" xfId="2019" xr:uid="{9AD2A02A-0493-494C-AFD2-9DDBB7D45229}"/>
    <cellStyle name="40% - uthevingsfarge 4 71" xfId="2020" xr:uid="{B2E29611-4BDE-460A-BC46-8642CBBB0C97}"/>
    <cellStyle name="40% - uthevingsfarge 4 71 2" xfId="2021" xr:uid="{895D6D6A-9B50-45BD-BF9F-5098A944655D}"/>
    <cellStyle name="40% - uthevingsfarge 4 72" xfId="2022" xr:uid="{82FEFFFA-D76E-47E4-9D73-ECC1E849FF01}"/>
    <cellStyle name="40% - uthevingsfarge 4 72 2" xfId="2023" xr:uid="{B4C76890-8081-45BC-9CC9-278E44D05520}"/>
    <cellStyle name="40% - uthevingsfarge 4 73" xfId="2024" xr:uid="{17D0B77F-95B1-4007-AD64-226166E40B87}"/>
    <cellStyle name="40% - uthevingsfarge 4 73 2" xfId="2025" xr:uid="{8FC856A0-D516-4F56-9A6A-4AF9F31DED27}"/>
    <cellStyle name="40% - uthevingsfarge 4 74" xfId="2026" xr:uid="{564ED5CC-C6E5-4744-AAA8-268D9F3FB818}"/>
    <cellStyle name="40% - uthevingsfarge 4 74 2" xfId="2027" xr:uid="{18AB5E80-75EA-486B-8D9B-E4AF37BBBA53}"/>
    <cellStyle name="40% - uthevingsfarge 4 75" xfId="2028" xr:uid="{7F8A87D0-EE31-4DE3-B26F-0727F7394802}"/>
    <cellStyle name="40% - uthevingsfarge 4 75 2" xfId="2029" xr:uid="{93AE90A8-33F1-4D7B-A7F3-08A39DDDDCF8}"/>
    <cellStyle name="40% - uthevingsfarge 4 76" xfId="2030" xr:uid="{60F3278B-34A1-4F8E-BA9B-A0F068B930D9}"/>
    <cellStyle name="40% - uthevingsfarge 4 76 2" xfId="2031" xr:uid="{D2A9348F-AC58-4537-B6B9-F20C5DB052BE}"/>
    <cellStyle name="40% - uthevingsfarge 4 77" xfId="2032" xr:uid="{1E33A92E-051C-47D8-94E5-3B73C2E893EE}"/>
    <cellStyle name="40% - uthevingsfarge 4 78" xfId="2033" xr:uid="{D8D18BC3-0093-45B1-B7AD-85F4448CDF82}"/>
    <cellStyle name="40% - uthevingsfarge 4 79" xfId="2034" xr:uid="{68958003-87FF-475D-9440-90C3049A7C5E}"/>
    <cellStyle name="40% - uthevingsfarge 4 8" xfId="2035" xr:uid="{1B72D5D6-BC57-4BF7-9D81-97389B4EBD85}"/>
    <cellStyle name="40% - uthevingsfarge 4 8 2" xfId="2036" xr:uid="{228BF063-8A29-4C81-B92E-F32BCDD8875F}"/>
    <cellStyle name="40% - uthevingsfarge 4 8 2 2" xfId="5937" xr:uid="{3F66F59B-681F-4812-8DC6-C0372D041D51}"/>
    <cellStyle name="40% - uthevingsfarge 4 8 2 2 2" xfId="8570" xr:uid="{11C293C8-504B-4CC8-BAAF-8B7162B1282F}"/>
    <cellStyle name="40% - uthevingsfarge 4 8 2 3" xfId="9881" xr:uid="{5E75D27A-1A4A-473E-883D-E7A97668C5B8}"/>
    <cellStyle name="40% - uthevingsfarge 4 8 3" xfId="5216" xr:uid="{2448C397-D2FE-413E-BAA9-7A0EC393589D}"/>
    <cellStyle name="40% - uthevingsfarge 4 8 3 2" xfId="7869" xr:uid="{22709529-66DA-4D67-82EB-F48A4BA84F4D}"/>
    <cellStyle name="40% - uthevingsfarge 4 8 4" xfId="9474" xr:uid="{307EB503-12D6-48C4-9012-E0BE833EBE74}"/>
    <cellStyle name="40% - uthevingsfarge 4 80" xfId="2037" xr:uid="{BCBDD0C6-D545-42A2-8B94-8CDCAA1FCC82}"/>
    <cellStyle name="40% - uthevingsfarge 4 81" xfId="2038" xr:uid="{A72B0C9B-24DF-4A0A-B3C7-ECE4F5227D45}"/>
    <cellStyle name="40% - uthevingsfarge 4 82" xfId="2039" xr:uid="{792CA691-AE93-4A9C-A228-A48BD1CA0190}"/>
    <cellStyle name="40% - uthevingsfarge 4 83" xfId="2040" xr:uid="{32338A1D-1C87-4B26-BAA6-608933781EB9}"/>
    <cellStyle name="40% - uthevingsfarge 4 84" xfId="2041" xr:uid="{177865DA-549B-4254-9D1E-203FDF538F0D}"/>
    <cellStyle name="40% - uthevingsfarge 4 85" xfId="2042" xr:uid="{EBC87B36-A669-4A9C-B029-7BB29379675C}"/>
    <cellStyle name="40% - uthevingsfarge 4 86" xfId="2043" xr:uid="{162C05F2-EF33-4349-90BE-F9AC1EA6AE85}"/>
    <cellStyle name="40% - uthevingsfarge 4 87" xfId="2044" xr:uid="{F99E427E-4585-422C-844B-1F21C2F2AD8C}"/>
    <cellStyle name="40% - uthevingsfarge 4 88" xfId="2045" xr:uid="{0D03A270-F7F8-4B1F-BEE0-BFAAA490646B}"/>
    <cellStyle name="40% - uthevingsfarge 4 89" xfId="2046" xr:uid="{5A20E57F-8232-4BA8-8BCE-F36D2D037E2D}"/>
    <cellStyle name="40% - uthevingsfarge 4 9" xfId="2047" xr:uid="{9FE56A72-0C7F-4CD4-B352-8DA4BD7E444A}"/>
    <cellStyle name="40% - uthevingsfarge 4 9 2" xfId="2048" xr:uid="{D97A96E2-7D49-4539-8C9C-EC3BDF8A609F}"/>
    <cellStyle name="40% - uthevingsfarge 4 9 2 2" xfId="5938" xr:uid="{60A8AADA-7CE0-4F26-8B63-25535F1F2E50}"/>
    <cellStyle name="40% - uthevingsfarge 4 9 2 2 2" xfId="8571" xr:uid="{9C19E72A-8814-4F9B-BC6D-950B492D3E93}"/>
    <cellStyle name="40% - uthevingsfarge 4 9 2 3" xfId="10455" xr:uid="{E10060D1-6CBF-4B6F-BF62-BA0D1F43596E}"/>
    <cellStyle name="40% - uthevingsfarge 4 9 3" xfId="5217" xr:uid="{A4383DFB-4C84-4C3F-B516-A025B1F201CB}"/>
    <cellStyle name="40% - uthevingsfarge 4 9 3 2" xfId="7870" xr:uid="{87C4A38C-0652-4EC9-A802-71E77C0432DE}"/>
    <cellStyle name="40% - uthevingsfarge 4 9 4" xfId="10776" xr:uid="{AF3CBDFC-1C9D-40A9-9E0F-A0EBAFD0A69A}"/>
    <cellStyle name="40% - uthevingsfarge 4 90" xfId="2049" xr:uid="{05A4A5A0-AFBB-499C-8E11-EF33702B4135}"/>
    <cellStyle name="40% - uthevingsfarge 4 90 2" xfId="3030" xr:uid="{311B80ED-055C-41A6-85AA-10BF1650A6AD}"/>
    <cellStyle name="40% - uthevingsfarge 4 90 2 2" xfId="3510" xr:uid="{8AC3406A-C2AB-462C-B3B7-E62611B5EA18}"/>
    <cellStyle name="40% - uthevingsfarge 4 90 2 2 2" xfId="7090" xr:uid="{EE4619CC-6AA1-496F-B072-6CA885381073}"/>
    <cellStyle name="40% - uthevingsfarge 4 90 2 3" xfId="3818" xr:uid="{98EB2EAC-BF5F-4E1F-8957-496175B3159A}"/>
    <cellStyle name="40% - uthevingsfarge 4 90 2 4" xfId="6598" xr:uid="{65043AA9-AFF6-4104-9AD8-645546461B85}"/>
    <cellStyle name="40% - uthevingsfarge 4 90 2 5" xfId="9090" xr:uid="{054A055B-0A62-416F-917C-ACC6B6D1901E}"/>
    <cellStyle name="40% - uthevingsfarge 4 90 3" xfId="3509" xr:uid="{C7FF1D05-F910-47A8-8077-DEF1AAA0D9A4}"/>
    <cellStyle name="40% - uthevingsfarge 4 90 3 2" xfId="7089" xr:uid="{FC5623D4-1CE0-4E27-82CA-60180C019B6B}"/>
    <cellStyle name="40% - uthevingsfarge 4 90 4" xfId="3937" xr:uid="{5C9B248D-82FC-4125-8F90-806CEA018DDA}"/>
    <cellStyle name="40% - uthevingsfarge 4 90 5" xfId="6313" xr:uid="{0F6A660E-102B-45F2-97F5-C9C0515B2FC0}"/>
    <cellStyle name="40% - uthevingsfarge 4 90 6" xfId="9089" xr:uid="{21A0DC1F-8373-48DC-8053-EB85F0FB197C}"/>
    <cellStyle name="40% - uthevingsfarge 4 91" xfId="2050" xr:uid="{8FAB66C8-F785-42A6-ACD4-A17530804A18}"/>
    <cellStyle name="40% - uthevingsfarge 4 91 2" xfId="3031" xr:uid="{758F6BD9-7DD4-49FD-8CB1-69458EC56ED6}"/>
    <cellStyle name="40% - uthevingsfarge 4 91 2 2" xfId="3512" xr:uid="{3C97BAAE-FD52-4A61-8675-0D08DD3C77B4}"/>
    <cellStyle name="40% - uthevingsfarge 4 91 2 2 2" xfId="7092" xr:uid="{C205BAF8-A342-48A9-89CF-AFFF5DCA5EEF}"/>
    <cellStyle name="40% - uthevingsfarge 4 91 2 3" xfId="3783" xr:uid="{94EEF77E-83D2-46E0-BFFC-A93EFB4E937C}"/>
    <cellStyle name="40% - uthevingsfarge 4 91 2 4" xfId="6599" xr:uid="{7C46CC55-3659-4803-AE2B-5A3E782FD613}"/>
    <cellStyle name="40% - uthevingsfarge 4 91 2 5" xfId="9092" xr:uid="{11C7A981-5538-47E7-8AE0-9308AAD28CB0}"/>
    <cellStyle name="40% - uthevingsfarge 4 91 3" xfId="3511" xr:uid="{1E06AFA1-EE13-4D94-902F-0819195686FF}"/>
    <cellStyle name="40% - uthevingsfarge 4 91 3 2" xfId="7091" xr:uid="{ED4A5EFD-1C10-47D8-9421-3047FE294AD5}"/>
    <cellStyle name="40% - uthevingsfarge 4 91 4" xfId="3936" xr:uid="{78353249-0FB6-4B89-9E35-F2AA431CFA67}"/>
    <cellStyle name="40% - uthevingsfarge 4 91 5" xfId="6314" xr:uid="{90E4BDF9-7B2B-43A4-9C4B-CB51D884C480}"/>
    <cellStyle name="40% - uthevingsfarge 4 91 6" xfId="9091" xr:uid="{51F0005F-D3A7-41D3-B7D8-61AE25504BFF}"/>
    <cellStyle name="40% - uthevingsfarge 4 92" xfId="2051" xr:uid="{78505464-4B5F-4B1F-8DEB-BBF1FAB96A36}"/>
    <cellStyle name="40% - uthevingsfarge 4 92 2" xfId="3032" xr:uid="{014E3458-2E00-42EB-BFDA-BDD74F28F6AF}"/>
    <cellStyle name="40% - uthevingsfarge 4 92 2 2" xfId="3514" xr:uid="{C0524B89-9F96-4546-BC09-3C495BF633C6}"/>
    <cellStyle name="40% - uthevingsfarge 4 92 2 2 2" xfId="7094" xr:uid="{E76C737D-38D2-40CD-B59D-9B5AA0B58A1F}"/>
    <cellStyle name="40% - uthevingsfarge 4 92 2 3" xfId="4201" xr:uid="{BD9AC0AF-8938-40F6-9277-26234D60B468}"/>
    <cellStyle name="40% - uthevingsfarge 4 92 2 4" xfId="6600" xr:uid="{9B884985-CA8B-4269-AEA3-B336CF0D6860}"/>
    <cellStyle name="40% - uthevingsfarge 4 92 2 5" xfId="9094" xr:uid="{FF9EECF8-BEB7-4D11-9560-5D9B69EAD221}"/>
    <cellStyle name="40% - uthevingsfarge 4 92 3" xfId="3513" xr:uid="{2EBBCED2-6D7C-4F85-8F4A-1550393988FE}"/>
    <cellStyle name="40% - uthevingsfarge 4 92 3 2" xfId="7093" xr:uid="{FDDEE82C-F215-4037-83B6-140B0F7F57A9}"/>
    <cellStyle name="40% - uthevingsfarge 4 92 4" xfId="3935" xr:uid="{BA663730-190C-4C71-97DD-57AD360ACFC8}"/>
    <cellStyle name="40% - uthevingsfarge 4 92 5" xfId="6315" xr:uid="{547F3F62-E193-4033-972F-ABEE951BB1BD}"/>
    <cellStyle name="40% - uthevingsfarge 4 92 6" xfId="9093" xr:uid="{368AC701-5AE5-4B3A-832A-2D571791003A}"/>
    <cellStyle name="40% - uthevingsfarge 4 93" xfId="2052" xr:uid="{0CF77C88-F484-4530-BF61-314612576CF9}"/>
    <cellStyle name="40% - uthevingsfarge 4 93 2" xfId="3033" xr:uid="{37CDAF8A-5C91-4B8F-87A6-381DCC0A0BBC}"/>
    <cellStyle name="40% - uthevingsfarge 4 93 2 2" xfId="3516" xr:uid="{7DEAAE9C-C5FD-4C14-9D1A-F0FC449E66ED}"/>
    <cellStyle name="40% - uthevingsfarge 4 93 2 2 2" xfId="7096" xr:uid="{5F35BCAB-055B-498D-807E-49D9BD637D8C}"/>
    <cellStyle name="40% - uthevingsfarge 4 93 2 3" xfId="4128" xr:uid="{36BF7062-D691-4556-8E80-2AAF6444823E}"/>
    <cellStyle name="40% - uthevingsfarge 4 93 2 4" xfId="6601" xr:uid="{579DC4D4-9996-447E-8D3A-AFCD40DBF9C0}"/>
    <cellStyle name="40% - uthevingsfarge 4 93 2 5" xfId="9096" xr:uid="{0BAB0ABA-97E6-4102-B7CD-C54B74D860B4}"/>
    <cellStyle name="40% - uthevingsfarge 4 93 3" xfId="3515" xr:uid="{AB190E6D-2A34-4D3E-B3AC-DF1311BC575F}"/>
    <cellStyle name="40% - uthevingsfarge 4 93 3 2" xfId="7095" xr:uid="{2C9133B0-CEC2-4DFE-9E52-CDF3AB777EBD}"/>
    <cellStyle name="40% - uthevingsfarge 4 93 4" xfId="3934" xr:uid="{3C14E8CA-0B29-4C41-BF0C-7E199E4A784D}"/>
    <cellStyle name="40% - uthevingsfarge 4 93 5" xfId="6316" xr:uid="{1D25A2C1-96C8-4EE6-AE5F-DAEC6E1ACD9F}"/>
    <cellStyle name="40% - uthevingsfarge 4 93 6" xfId="9095" xr:uid="{C4F4FEB4-1B1A-436F-A032-621681278187}"/>
    <cellStyle name="40% - uthevingsfarge 4 94" xfId="2053" xr:uid="{73630F51-42F9-4486-8356-862A6B178586}"/>
    <cellStyle name="40% - uthevingsfarge 4 94 2" xfId="3034" xr:uid="{B09C393E-E0B3-4F00-BEB2-5D2C0D279E59}"/>
    <cellStyle name="40% - uthevingsfarge 4 94 2 2" xfId="3518" xr:uid="{0BD40376-D062-46C4-9C17-B34305D607D8}"/>
    <cellStyle name="40% - uthevingsfarge 4 94 2 2 2" xfId="7098" xr:uid="{9A8BED6A-E1A2-4894-A016-F8047E6AEB14}"/>
    <cellStyle name="40% - uthevingsfarge 4 94 2 3" xfId="3817" xr:uid="{978EACE3-5BF6-4A20-9788-94FAA9CE076C}"/>
    <cellStyle name="40% - uthevingsfarge 4 94 2 4" xfId="6602" xr:uid="{6AF959CA-8E6C-4690-9D64-923F528BBF29}"/>
    <cellStyle name="40% - uthevingsfarge 4 94 2 5" xfId="9098" xr:uid="{89370A9B-7918-4CFF-B9B6-77063C0272F2}"/>
    <cellStyle name="40% - uthevingsfarge 4 94 3" xfId="3517" xr:uid="{9E8257D4-9C06-4319-8C65-316F27A00823}"/>
    <cellStyle name="40% - uthevingsfarge 4 94 3 2" xfId="7097" xr:uid="{1E062AAD-56F8-4A5D-A8BD-98D8DF1C71D6}"/>
    <cellStyle name="40% - uthevingsfarge 4 94 4" xfId="3933" xr:uid="{A055714D-CD6A-4104-B859-C720DCA80379}"/>
    <cellStyle name="40% - uthevingsfarge 4 94 5" xfId="6317" xr:uid="{F21FD631-492E-44B9-8FF3-85E66BC4FEBD}"/>
    <cellStyle name="40% - uthevingsfarge 4 94 6" xfId="9097" xr:uid="{8673FBFE-FED3-4701-8646-6C78F813829F}"/>
    <cellStyle name="40% - uthevingsfarge 4 95" xfId="2054" xr:uid="{AE4879E7-C8DF-4AF3-B41D-4B84F97F661C}"/>
    <cellStyle name="40% - uthevingsfarge 4 95 2" xfId="3035" xr:uid="{41A7E836-285B-45AC-9AB9-B524392D9792}"/>
    <cellStyle name="40% - uthevingsfarge 4 95 2 2" xfId="3520" xr:uid="{8117F64B-CC52-4CB1-BAA3-1AD1EC67CEA1}"/>
    <cellStyle name="40% - uthevingsfarge 4 95 2 2 2" xfId="7100" xr:uid="{0AB0EFF3-D03B-4B73-B888-1AC2D54D9B55}"/>
    <cellStyle name="40% - uthevingsfarge 4 95 2 3" xfId="4198" xr:uid="{694CDA1E-856C-49A0-A220-E38DD420FD02}"/>
    <cellStyle name="40% - uthevingsfarge 4 95 2 4" xfId="6603" xr:uid="{034ADBDC-2461-4C30-B393-599817EA83F2}"/>
    <cellStyle name="40% - uthevingsfarge 4 95 2 5" xfId="9100" xr:uid="{E7660DD0-9B0F-4176-938F-CF13C322096D}"/>
    <cellStyle name="40% - uthevingsfarge 4 95 3" xfId="3519" xr:uid="{EE93B5D7-24F3-4BE0-BC68-0206BDB39360}"/>
    <cellStyle name="40% - uthevingsfarge 4 95 3 2" xfId="7099" xr:uid="{A66B2994-2E35-4670-A7B5-FCCD64FDF1F8}"/>
    <cellStyle name="40% - uthevingsfarge 4 95 4" xfId="3932" xr:uid="{8050DC57-A03F-4094-B915-2456D33BC9A7}"/>
    <cellStyle name="40% - uthevingsfarge 4 95 5" xfId="6318" xr:uid="{6DD28DD7-2104-4FF6-8541-DE846E137DAD}"/>
    <cellStyle name="40% - uthevingsfarge 4 95 6" xfId="9099" xr:uid="{FABFF350-8F86-4F73-B8E1-0A5B5D6FFFCB}"/>
    <cellStyle name="40% - uthevingsfarge 4 96" xfId="2055" xr:uid="{D5440FE5-786E-48AF-A039-72400129ADC5}"/>
    <cellStyle name="40% - uthevingsfarge 4 96 2" xfId="3036" xr:uid="{E2F5BADC-442A-4F4A-A20C-4882DFBCD700}"/>
    <cellStyle name="40% - uthevingsfarge 4 96 2 2" xfId="3522" xr:uid="{9B441D05-101A-4984-BCC8-D8515D17C69A}"/>
    <cellStyle name="40% - uthevingsfarge 4 96 2 2 2" xfId="7102" xr:uid="{A19E6C2B-8046-4EDE-ADF2-C1DEFB264169}"/>
    <cellStyle name="40% - uthevingsfarge 4 96 2 3" xfId="4199" xr:uid="{48AD8C71-F5DE-4BB3-9A43-219A11D9AE4F}"/>
    <cellStyle name="40% - uthevingsfarge 4 96 2 4" xfId="6604" xr:uid="{DF646FFD-FA71-40B6-912D-E19FC1AD7DB7}"/>
    <cellStyle name="40% - uthevingsfarge 4 96 2 5" xfId="9102" xr:uid="{E5E3F749-518A-4BD8-8427-11E75A723295}"/>
    <cellStyle name="40% - uthevingsfarge 4 96 3" xfId="3521" xr:uid="{6166F250-0E3E-45E7-8714-FB22A13F8BA5}"/>
    <cellStyle name="40% - uthevingsfarge 4 96 3 2" xfId="7101" xr:uid="{472A11E1-4076-4EE5-B927-ACF461326668}"/>
    <cellStyle name="40% - uthevingsfarge 4 96 4" xfId="3931" xr:uid="{21AE2EBC-0B6A-4163-B705-3079C5FCFFED}"/>
    <cellStyle name="40% - uthevingsfarge 4 96 5" xfId="6319" xr:uid="{C782D829-BC87-407B-8D58-C649E635AECB}"/>
    <cellStyle name="40% - uthevingsfarge 4 96 6" xfId="9101" xr:uid="{B8119674-17C7-4585-A547-255BF245058F}"/>
    <cellStyle name="40% - uthevingsfarge 4 97" xfId="2056" xr:uid="{9857338C-3399-4FF4-AD10-6E82D21031F2}"/>
    <cellStyle name="40% - uthevingsfarge 4 97 2" xfId="3037" xr:uid="{3E4F9E19-3BD0-4F31-ABD1-C3321D8DBAD1}"/>
    <cellStyle name="40% - uthevingsfarge 4 97 2 2" xfId="3524" xr:uid="{0145A4BE-493F-4BAA-901B-1F3218402D26}"/>
    <cellStyle name="40% - uthevingsfarge 4 97 2 2 2" xfId="7104" xr:uid="{B8D27DD2-3307-4931-BBD5-E22F92CB933B}"/>
    <cellStyle name="40% - uthevingsfarge 4 97 2 3" xfId="4127" xr:uid="{65AB8344-4438-42D4-B3E2-D583B9EDB4F1}"/>
    <cellStyle name="40% - uthevingsfarge 4 97 2 4" xfId="6605" xr:uid="{C3E5C75A-653D-45C3-9942-67D90982A1D7}"/>
    <cellStyle name="40% - uthevingsfarge 4 97 2 5" xfId="9104" xr:uid="{4B349933-655A-4281-89DB-9820E76115FC}"/>
    <cellStyle name="40% - uthevingsfarge 4 97 3" xfId="3523" xr:uid="{2361848E-9A50-49F7-B4B5-AD20DC03E2ED}"/>
    <cellStyle name="40% - uthevingsfarge 4 97 3 2" xfId="7103" xr:uid="{65D831A9-DDF2-406B-A4B7-A90C70AD0560}"/>
    <cellStyle name="40% - uthevingsfarge 4 97 4" xfId="3930" xr:uid="{4BB1179D-1C08-48A1-8C51-43059492C101}"/>
    <cellStyle name="40% - uthevingsfarge 4 97 5" xfId="6320" xr:uid="{F2317671-4CC0-4665-A5C4-7A78A81873D1}"/>
    <cellStyle name="40% - uthevingsfarge 4 97 6" xfId="9103" xr:uid="{62E42C95-7ED1-46F8-8BF5-F8F0C45DDC2C}"/>
    <cellStyle name="40% - uthevingsfarge 4 98" xfId="2057" xr:uid="{83F23E62-54C5-41FD-AF96-4D632BB6BCBD}"/>
    <cellStyle name="40% - uthevingsfarge 4 98 2" xfId="3038" xr:uid="{6D9CE491-3030-4B1A-88EA-74F2E0D6BFEB}"/>
    <cellStyle name="40% - uthevingsfarge 4 98 2 2" xfId="3526" xr:uid="{F080AD44-A4CD-4A42-ABBD-E388681D474C}"/>
    <cellStyle name="40% - uthevingsfarge 4 98 2 2 2" xfId="7106" xr:uid="{B9312BA0-C33F-4A49-9E32-2EE7C35E6FFC}"/>
    <cellStyle name="40% - uthevingsfarge 4 98 2 3" xfId="3816" xr:uid="{1E5B3A92-291E-402A-80EC-9DC479758D2F}"/>
    <cellStyle name="40% - uthevingsfarge 4 98 2 4" xfId="6606" xr:uid="{77C38C67-6F30-4411-B2BE-C7635DDDFC79}"/>
    <cellStyle name="40% - uthevingsfarge 4 98 2 5" xfId="9106" xr:uid="{EE52B0DB-60B3-42E7-AA00-5180271E61BB}"/>
    <cellStyle name="40% - uthevingsfarge 4 98 3" xfId="3525" xr:uid="{6379C498-512F-4D43-9FE5-BBBF5FE7C634}"/>
    <cellStyle name="40% - uthevingsfarge 4 98 3 2" xfId="7105" xr:uid="{7E4D0285-BD15-46C4-AC43-ABE38FB6766B}"/>
    <cellStyle name="40% - uthevingsfarge 4 98 4" xfId="3929" xr:uid="{394E271A-3763-4CB6-A3B4-9311E8DB72D0}"/>
    <cellStyle name="40% - uthevingsfarge 4 98 5" xfId="6321" xr:uid="{A94057AE-7DB0-4D29-A675-39F2FDED2E6A}"/>
    <cellStyle name="40% - uthevingsfarge 4 98 6" xfId="9105" xr:uid="{79DB237B-52F2-411B-A3CB-BC8BBD30FEF5}"/>
    <cellStyle name="40% - uthevingsfarge 4 99" xfId="2058" xr:uid="{FF8936BB-F8AD-4CB0-A0C4-85FDF6B919AB}"/>
    <cellStyle name="40% - uthevingsfarge 4 99 2" xfId="3039" xr:uid="{08E28BE5-6C12-4C76-BA09-896637F9DFA3}"/>
    <cellStyle name="40% - uthevingsfarge 4 99 2 2" xfId="3528" xr:uid="{498623C8-8212-4F10-B35C-BFF447DA39B2}"/>
    <cellStyle name="40% - uthevingsfarge 4 99 2 2 2" xfId="7108" xr:uid="{61BC5280-BB2B-440C-832E-2FF162ED1102}"/>
    <cellStyle name="40% - uthevingsfarge 4 99 2 3" xfId="4196" xr:uid="{E2091C6B-E109-422B-A756-656F24F35EB0}"/>
    <cellStyle name="40% - uthevingsfarge 4 99 2 4" xfId="6607" xr:uid="{E1D48928-E377-4462-A61F-04409CC4BA32}"/>
    <cellStyle name="40% - uthevingsfarge 4 99 2 5" xfId="9108" xr:uid="{4F93495A-EFA4-49EB-A8E9-FA3D644171D6}"/>
    <cellStyle name="40% - uthevingsfarge 4 99 3" xfId="3527" xr:uid="{241E840C-F490-41ED-A49E-BBA6B47DDFC5}"/>
    <cellStyle name="40% - uthevingsfarge 4 99 3 2" xfId="7107" xr:uid="{B8A03544-A45B-4D07-A744-5CFDD1480BF1}"/>
    <cellStyle name="40% - uthevingsfarge 4 99 4" xfId="3928" xr:uid="{002119F4-52EE-4B09-81CE-4F753455D099}"/>
    <cellStyle name="40% - uthevingsfarge 4 99 5" xfId="6322" xr:uid="{D6225EF8-D622-4BCB-9BFA-9E3B52404C84}"/>
    <cellStyle name="40% - uthevingsfarge 4 99 6" xfId="9107" xr:uid="{A7B39290-4104-43FB-9BB8-35BCA32BECB9}"/>
    <cellStyle name="40% - uthevingsfarge 5 10" xfId="2059" xr:uid="{D952BBAE-193A-4DAB-9114-1F048206C396}"/>
    <cellStyle name="40% - uthevingsfarge 5 10 2" xfId="2060" xr:uid="{2E3D9835-2C92-4A6A-8186-4ED0F23E9DDB}"/>
    <cellStyle name="40% - uthevingsfarge 5 10 2 2" xfId="5939" xr:uid="{43613809-92C8-48DA-941C-A33DEEA77122}"/>
    <cellStyle name="40% - uthevingsfarge 5 10 2 2 2" xfId="8572" xr:uid="{F068D4B7-69AF-4F07-8E71-10C1857C96B7}"/>
    <cellStyle name="40% - uthevingsfarge 5 10 2 3" xfId="9880" xr:uid="{860CB052-141C-41DC-8A3D-B53D409BBB82}"/>
    <cellStyle name="40% - uthevingsfarge 5 10 3" xfId="5218" xr:uid="{0A4B801C-8F2A-47A4-BC38-8D0D0A3CE472}"/>
    <cellStyle name="40% - uthevingsfarge 5 10 3 2" xfId="7871" xr:uid="{DA07C48C-91EC-494D-B5E4-45F522B583AC}"/>
    <cellStyle name="40% - uthevingsfarge 5 10 4" xfId="9473" xr:uid="{ACAC26CA-8F78-43EC-BE65-F91915A9C105}"/>
    <cellStyle name="40% - uthevingsfarge 5 100" xfId="2061" xr:uid="{2EB1CAD7-AF91-498E-8BD9-1579542BB61D}"/>
    <cellStyle name="40% - uthevingsfarge 5 100 2" xfId="3040" xr:uid="{54AF1DF6-7585-433C-9752-2CC52B69685C}"/>
    <cellStyle name="40% - uthevingsfarge 5 100 2 2" xfId="3530" xr:uid="{A132F7B6-6AAF-427E-9EFF-9B3C535C6A94}"/>
    <cellStyle name="40% - uthevingsfarge 5 100 2 2 2" xfId="7110" xr:uid="{3853284A-62FA-4CC2-9963-60DC95199A52}"/>
    <cellStyle name="40% - uthevingsfarge 5 100 2 3" xfId="4197" xr:uid="{4C1C7F9F-B06B-464C-8A0B-AF406C0B4109}"/>
    <cellStyle name="40% - uthevingsfarge 5 100 2 4" xfId="6608" xr:uid="{59A91567-CD22-4463-8642-AC327BF0583F}"/>
    <cellStyle name="40% - uthevingsfarge 5 100 2 5" xfId="9110" xr:uid="{9718F1CB-FBBC-4710-A6C6-90A4A3BF6F78}"/>
    <cellStyle name="40% - uthevingsfarge 5 100 3" xfId="3529" xr:uid="{4C58E2A7-2AED-48EA-90D3-F626F48FFC99}"/>
    <cellStyle name="40% - uthevingsfarge 5 100 3 2" xfId="7109" xr:uid="{AC5F1592-3398-481E-992D-64970CA4846E}"/>
    <cellStyle name="40% - uthevingsfarge 5 100 4" xfId="3927" xr:uid="{591E9455-F633-487B-9B0F-81482133E2E9}"/>
    <cellStyle name="40% - uthevingsfarge 5 100 5" xfId="6323" xr:uid="{4CA2969E-D33D-4180-AB19-0DB0F65CED8F}"/>
    <cellStyle name="40% - uthevingsfarge 5 100 6" xfId="9109" xr:uid="{C035A5A5-500A-4B09-8003-807CC22971F0}"/>
    <cellStyle name="40% - uthevingsfarge 5 101" xfId="2062" xr:uid="{FDF7B6E7-6BC9-4A04-9529-FB281741BAEF}"/>
    <cellStyle name="40% - uthevingsfarge 5 101 2" xfId="3041" xr:uid="{0ADDA6A2-D5C5-4F41-BEA8-8B3388D7F243}"/>
    <cellStyle name="40% - uthevingsfarge 5 101 2 2" xfId="3532" xr:uid="{217B82AE-13DC-4383-BD5E-6DF8481BA87C}"/>
    <cellStyle name="40% - uthevingsfarge 5 101 2 2 2" xfId="7112" xr:uid="{4CED3CCF-148F-4536-BEA8-127D2FABEF93}"/>
    <cellStyle name="40% - uthevingsfarge 5 101 2 3" xfId="4126" xr:uid="{485E4481-35AD-45BA-9313-3AC9C83BFDD9}"/>
    <cellStyle name="40% - uthevingsfarge 5 101 2 4" xfId="6609" xr:uid="{93A77BD5-44AA-49CE-B478-8EC01AC934A2}"/>
    <cellStyle name="40% - uthevingsfarge 5 101 2 5" xfId="9112" xr:uid="{9B983029-888C-40A1-850F-4AB2C35C2B14}"/>
    <cellStyle name="40% - uthevingsfarge 5 101 3" xfId="3531" xr:uid="{EBFA3A63-DE16-4462-87CB-39B30AC3141F}"/>
    <cellStyle name="40% - uthevingsfarge 5 101 3 2" xfId="7111" xr:uid="{76A32F1E-5EB9-417E-A783-3A6918D9583B}"/>
    <cellStyle name="40% - uthevingsfarge 5 101 4" xfId="3926" xr:uid="{CD99C49B-8E71-481E-8566-1C4BB8F3128B}"/>
    <cellStyle name="40% - uthevingsfarge 5 101 5" xfId="6324" xr:uid="{6D6BA1E6-51B1-4BC2-829F-11D291A72E06}"/>
    <cellStyle name="40% - uthevingsfarge 5 101 6" xfId="9111" xr:uid="{35C17564-3772-4663-8720-E72C1E84481C}"/>
    <cellStyle name="40% - uthevingsfarge 5 102" xfId="2063" xr:uid="{BC2A3F0B-744D-4F22-819F-4B073E5EB5FB}"/>
    <cellStyle name="40% - uthevingsfarge 5 102 2" xfId="3042" xr:uid="{8930FE24-A2BD-44ED-8C9E-E0E7B15386DF}"/>
    <cellStyle name="40% - uthevingsfarge 5 102 2 2" xfId="3534" xr:uid="{2A9EF754-59BB-46F8-B40F-CD3E5FE28E8B}"/>
    <cellStyle name="40% - uthevingsfarge 5 102 2 2 2" xfId="7114" xr:uid="{742A0962-9550-41E3-9789-895270BA2379}"/>
    <cellStyle name="40% - uthevingsfarge 5 102 2 3" xfId="3815" xr:uid="{9CE79AC1-8F7F-43E5-A818-85B7D9B09F1A}"/>
    <cellStyle name="40% - uthevingsfarge 5 102 2 4" xfId="6610" xr:uid="{53BF6637-6F2D-4EEE-B2F7-CC551390A8B6}"/>
    <cellStyle name="40% - uthevingsfarge 5 102 2 5" xfId="9114" xr:uid="{857FA952-5EC0-4FEA-83B9-8ACD701D25F9}"/>
    <cellStyle name="40% - uthevingsfarge 5 102 3" xfId="3533" xr:uid="{218109A7-4884-407A-83B0-5D786A55B5CF}"/>
    <cellStyle name="40% - uthevingsfarge 5 102 3 2" xfId="7113" xr:uid="{082E5C6E-985D-435E-9929-9B330A8C3B3E}"/>
    <cellStyle name="40% - uthevingsfarge 5 102 4" xfId="3925" xr:uid="{38190B13-8940-469D-8654-07E56F8B16DC}"/>
    <cellStyle name="40% - uthevingsfarge 5 102 5" xfId="6325" xr:uid="{E52CB5C3-2C6B-42C2-9F1F-7E5FF9DFA0A1}"/>
    <cellStyle name="40% - uthevingsfarge 5 102 6" xfId="9113" xr:uid="{B4CD2833-6074-48EC-B6B3-05687F72744F}"/>
    <cellStyle name="40% - uthevingsfarge 5 103" xfId="2064" xr:uid="{5F2484E5-3A14-4CA6-8AC0-1617A4AF41AB}"/>
    <cellStyle name="40% - uthevingsfarge 5 103 2" xfId="3043" xr:uid="{07289729-675B-4B48-9480-C99484184683}"/>
    <cellStyle name="40% - uthevingsfarge 5 103 2 2" xfId="3536" xr:uid="{EDDDF5C0-FD04-4DDE-8608-DF7F8E685764}"/>
    <cellStyle name="40% - uthevingsfarge 5 103 2 2 2" xfId="7116" xr:uid="{76440F7B-7882-4CE4-88EF-33D77AD8A758}"/>
    <cellStyle name="40% - uthevingsfarge 5 103 2 3" xfId="4194" xr:uid="{568CA804-AE34-4AC7-A978-62835200547E}"/>
    <cellStyle name="40% - uthevingsfarge 5 103 2 4" xfId="6611" xr:uid="{B991A4A7-17D1-4DCA-8763-8E1895B39811}"/>
    <cellStyle name="40% - uthevingsfarge 5 103 2 5" xfId="9116" xr:uid="{7C4065CA-A8FE-4764-A560-709513C40C35}"/>
    <cellStyle name="40% - uthevingsfarge 5 103 3" xfId="3535" xr:uid="{C40C92FA-EDD2-45A8-AD3D-D27CBAA59707}"/>
    <cellStyle name="40% - uthevingsfarge 5 103 3 2" xfId="7115" xr:uid="{847A089F-090B-450A-B634-95E37DA75FBE}"/>
    <cellStyle name="40% - uthevingsfarge 5 103 4" xfId="3924" xr:uid="{DF63B038-ED34-4384-B615-1A3216E06944}"/>
    <cellStyle name="40% - uthevingsfarge 5 103 5" xfId="6326" xr:uid="{A0D90883-5396-4CB7-ACFE-34CDFCA3DAFE}"/>
    <cellStyle name="40% - uthevingsfarge 5 103 6" xfId="9115" xr:uid="{10F29002-2328-4679-8052-66D67CA22EE6}"/>
    <cellStyle name="40% - uthevingsfarge 5 104" xfId="2065" xr:uid="{B838FF1F-A0FB-4FF4-B600-0398B21EBAE3}"/>
    <cellStyle name="40% - uthevingsfarge 5 104 2" xfId="3044" xr:uid="{E6438D32-5ACA-4A5A-889E-801C6FF8A7C6}"/>
    <cellStyle name="40% - uthevingsfarge 5 104 2 2" xfId="3538" xr:uid="{30882A77-FCB7-463D-A9FC-A39366E5DF9B}"/>
    <cellStyle name="40% - uthevingsfarge 5 104 2 2 2" xfId="7118" xr:uid="{1DAADED9-B1F5-45CF-AAE1-F2D7F0168F26}"/>
    <cellStyle name="40% - uthevingsfarge 5 104 2 3" xfId="4195" xr:uid="{6EA385B3-9EB3-437F-91C8-B3C0E4742ADB}"/>
    <cellStyle name="40% - uthevingsfarge 5 104 2 4" xfId="6612" xr:uid="{297D73B4-4549-4426-94A3-0A09B2998705}"/>
    <cellStyle name="40% - uthevingsfarge 5 104 2 5" xfId="9118" xr:uid="{753EA838-CC9E-4704-9460-7C7DFB938427}"/>
    <cellStyle name="40% - uthevingsfarge 5 104 3" xfId="3537" xr:uid="{A90034C3-D91D-45B3-960A-C9B1F8214210}"/>
    <cellStyle name="40% - uthevingsfarge 5 104 3 2" xfId="7117" xr:uid="{FDEAA4A2-4E86-47FC-82AE-4A852230729C}"/>
    <cellStyle name="40% - uthevingsfarge 5 104 4" xfId="3923" xr:uid="{3C4C11E3-5904-4D3B-929D-CA6A785BE509}"/>
    <cellStyle name="40% - uthevingsfarge 5 104 5" xfId="6327" xr:uid="{59C4697D-D157-49F9-BAD7-50D7B4EACF28}"/>
    <cellStyle name="40% - uthevingsfarge 5 104 6" xfId="9117" xr:uid="{6486026A-D33C-42A6-A6BD-A245339D138B}"/>
    <cellStyle name="40% - uthevingsfarge 5 105" xfId="2066" xr:uid="{5533FFCB-5C5A-4315-B50D-AF461C96CC0D}"/>
    <cellStyle name="40% - uthevingsfarge 5 105 2" xfId="3045" xr:uid="{EB1EDD96-1D80-4DC8-B897-64597D03DE0A}"/>
    <cellStyle name="40% - uthevingsfarge 5 105 2 2" xfId="3540" xr:uid="{318177C1-4BAA-428D-93C3-DD8699D50619}"/>
    <cellStyle name="40% - uthevingsfarge 5 105 2 2 2" xfId="7120" xr:uid="{5C24C1C7-F0FB-4FDA-A616-0221C42CEE13}"/>
    <cellStyle name="40% - uthevingsfarge 5 105 2 3" xfId="4125" xr:uid="{9ED37A68-4CA7-4721-9225-E35F376BDB80}"/>
    <cellStyle name="40% - uthevingsfarge 5 105 2 4" xfId="6613" xr:uid="{13C0A70A-D032-4791-A70D-0986CD4400C2}"/>
    <cellStyle name="40% - uthevingsfarge 5 105 2 5" xfId="9120" xr:uid="{E0EC445A-B51D-40F5-AE38-7D855562F62F}"/>
    <cellStyle name="40% - uthevingsfarge 5 105 3" xfId="3539" xr:uid="{F3DD3EA7-6B72-4CB1-9FC9-5582EA45E36A}"/>
    <cellStyle name="40% - uthevingsfarge 5 105 3 2" xfId="7119" xr:uid="{C5B99E8C-D9D6-4158-846D-E30DCFBD5775}"/>
    <cellStyle name="40% - uthevingsfarge 5 105 4" xfId="3922" xr:uid="{AB70C977-1F81-41CB-8EDB-638DBA8845CC}"/>
    <cellStyle name="40% - uthevingsfarge 5 105 5" xfId="6328" xr:uid="{967E4906-CA7D-41BD-B129-A91481A388EA}"/>
    <cellStyle name="40% - uthevingsfarge 5 105 6" xfId="9119" xr:uid="{D3117525-9C61-4E66-8A96-D81248B35D92}"/>
    <cellStyle name="40% - uthevingsfarge 5 106" xfId="2067" xr:uid="{BF438E7A-1650-4F36-A983-BE1A17072464}"/>
    <cellStyle name="40% - uthevingsfarge 5 106 2" xfId="3046" xr:uid="{AA6718F4-7E79-40F4-975B-BF676A6039CD}"/>
    <cellStyle name="40% - uthevingsfarge 5 106 2 2" xfId="3542" xr:uid="{BA2D4A38-FDAE-449B-9220-D00E23B1B1DA}"/>
    <cellStyle name="40% - uthevingsfarge 5 106 2 2 2" xfId="7122" xr:uid="{F3CCD9C6-4196-4660-909B-4E2F58DB1130}"/>
    <cellStyle name="40% - uthevingsfarge 5 106 2 3" xfId="3814" xr:uid="{40852569-D6D4-4263-A734-76C56C95957B}"/>
    <cellStyle name="40% - uthevingsfarge 5 106 2 4" xfId="6614" xr:uid="{3E9570D0-4185-48AB-84E9-F6E8E508CA52}"/>
    <cellStyle name="40% - uthevingsfarge 5 106 2 5" xfId="9122" xr:uid="{F09E2876-E6D9-400C-8DC4-4B3C1D847248}"/>
    <cellStyle name="40% - uthevingsfarge 5 106 3" xfId="3541" xr:uid="{2310E65A-7608-4208-82AD-C9CDB0CC180F}"/>
    <cellStyle name="40% - uthevingsfarge 5 106 3 2" xfId="7121" xr:uid="{4AB5D9A3-C749-42E9-BCCF-7A0B46FFA6DA}"/>
    <cellStyle name="40% - uthevingsfarge 5 106 4" xfId="3921" xr:uid="{91DC8DD0-E1A2-41D1-899D-C304A376A023}"/>
    <cellStyle name="40% - uthevingsfarge 5 106 5" xfId="6329" xr:uid="{DE88F428-8A6F-4EBB-8673-E0AF1A8ECFFB}"/>
    <cellStyle name="40% - uthevingsfarge 5 106 6" xfId="9121" xr:uid="{DDEA18DC-5150-4939-A3A8-C2EAE24C8763}"/>
    <cellStyle name="40% - uthevingsfarge 5 107" xfId="2068" xr:uid="{0D9E0484-FD02-4B53-8ADD-FDB847BFBBB6}"/>
    <cellStyle name="40% - uthevingsfarge 5 107 2" xfId="3047" xr:uid="{8705A539-8581-426E-BC9B-73BDEC3A489B}"/>
    <cellStyle name="40% - uthevingsfarge 5 107 2 2" xfId="3544" xr:uid="{2C9B7F1E-939B-4491-AECA-7EE603BEDDE4}"/>
    <cellStyle name="40% - uthevingsfarge 5 107 2 2 2" xfId="7124" xr:uid="{A546F8DA-F53A-43B3-9A20-8AC73ADEDF10}"/>
    <cellStyle name="40% - uthevingsfarge 5 107 2 3" xfId="4192" xr:uid="{6A99BFD5-2DF2-4015-BE61-8B8CD9384458}"/>
    <cellStyle name="40% - uthevingsfarge 5 107 2 4" xfId="6615" xr:uid="{9A943DDD-0FA3-4D97-AF4C-E16151D41191}"/>
    <cellStyle name="40% - uthevingsfarge 5 107 2 5" xfId="9124" xr:uid="{22BB9CD9-D5C3-41EC-9642-11CC57E8A7F2}"/>
    <cellStyle name="40% - uthevingsfarge 5 107 3" xfId="3543" xr:uid="{338EB742-D79B-4705-9B1A-89C878B1BD61}"/>
    <cellStyle name="40% - uthevingsfarge 5 107 3 2" xfId="7123" xr:uid="{1FD4CB4B-2188-40FE-9342-F326C0DC9C06}"/>
    <cellStyle name="40% - uthevingsfarge 5 107 4" xfId="3920" xr:uid="{C059536F-89E2-4EBA-BFE9-1E3434546F5B}"/>
    <cellStyle name="40% - uthevingsfarge 5 107 5" xfId="6330" xr:uid="{5BE9F617-04F2-46FD-B0D2-73D562DA8948}"/>
    <cellStyle name="40% - uthevingsfarge 5 107 6" xfId="9123" xr:uid="{C8F7CCC2-266D-4727-900C-FA27FED29687}"/>
    <cellStyle name="40% - uthevingsfarge 5 108" xfId="2069" xr:uid="{AB7AB3DC-60B9-4608-851D-635070956772}"/>
    <cellStyle name="40% - uthevingsfarge 5 108 2" xfId="3048" xr:uid="{8F58F43B-8840-48A6-A616-1CB0E88AEA12}"/>
    <cellStyle name="40% - uthevingsfarge 5 108 2 2" xfId="3546" xr:uid="{4A62E8D1-F6FC-4325-8460-A2B06B041F66}"/>
    <cellStyle name="40% - uthevingsfarge 5 108 2 2 2" xfId="7126" xr:uid="{2314FC40-8EEA-4D9F-BBD5-AA8DC01E0582}"/>
    <cellStyle name="40% - uthevingsfarge 5 108 2 3" xfId="4193" xr:uid="{5B6F3C3C-7FB2-4FEF-BFDA-3EC1DE095813}"/>
    <cellStyle name="40% - uthevingsfarge 5 108 2 4" xfId="6616" xr:uid="{6B656D71-93A3-4F22-A37D-62ED44DA8931}"/>
    <cellStyle name="40% - uthevingsfarge 5 108 2 5" xfId="9126" xr:uid="{2A01DC9A-0067-4EDB-B859-3275BB3A3455}"/>
    <cellStyle name="40% - uthevingsfarge 5 108 3" xfId="3545" xr:uid="{0A8B7084-F2C7-48EB-A132-1D6F4D95318D}"/>
    <cellStyle name="40% - uthevingsfarge 5 108 3 2" xfId="7125" xr:uid="{F04342A0-EF8E-4054-B9C1-CAC1F303E6B6}"/>
    <cellStyle name="40% - uthevingsfarge 5 108 4" xfId="3919" xr:uid="{89F024E8-6E42-4114-BB0E-B8ED8D0ED23A}"/>
    <cellStyle name="40% - uthevingsfarge 5 108 5" xfId="6331" xr:uid="{561DCE91-CA46-4F70-B0DD-54800AFA9E16}"/>
    <cellStyle name="40% - uthevingsfarge 5 108 6" xfId="9125" xr:uid="{23E4E936-0BE7-4FDC-A4B2-AC4F21216C98}"/>
    <cellStyle name="40% - uthevingsfarge 5 109" xfId="2070" xr:uid="{D92FC2D6-2167-4043-AC56-3298B4DF1082}"/>
    <cellStyle name="40% - uthevingsfarge 5 109 2" xfId="3049" xr:uid="{7AB1F5A4-A3BF-4B78-BEF3-2792A21F90CB}"/>
    <cellStyle name="40% - uthevingsfarge 5 109 2 2" xfId="3548" xr:uid="{F6C87E4A-C83A-4FA9-8779-F4458C7CFFCE}"/>
    <cellStyle name="40% - uthevingsfarge 5 109 2 2 2" xfId="7128" xr:uid="{C1CA311E-1155-4460-B8D5-629458AF05BD}"/>
    <cellStyle name="40% - uthevingsfarge 5 109 2 3" xfId="4124" xr:uid="{294E3CB8-B7B6-41D7-87AB-2ECBA1B80C2F}"/>
    <cellStyle name="40% - uthevingsfarge 5 109 2 4" xfId="6617" xr:uid="{40C84393-03AD-4CEA-A8F9-83B413F3E67C}"/>
    <cellStyle name="40% - uthevingsfarge 5 109 2 5" xfId="9128" xr:uid="{8CF3B07A-47B5-47E7-BDE0-08488956637A}"/>
    <cellStyle name="40% - uthevingsfarge 5 109 3" xfId="3547" xr:uid="{7431332E-88C3-413B-845F-0A95DAD4A10B}"/>
    <cellStyle name="40% - uthevingsfarge 5 109 3 2" xfId="7127" xr:uid="{E47D8219-C776-4623-AED0-B7646F3456CE}"/>
    <cellStyle name="40% - uthevingsfarge 5 109 4" xfId="3918" xr:uid="{A57D08ED-CAFB-4FF0-A7EF-67960D28B54E}"/>
    <cellStyle name="40% - uthevingsfarge 5 109 5" xfId="6332" xr:uid="{8FAC24BD-1EEB-48B8-84FF-C54F9CB120CF}"/>
    <cellStyle name="40% - uthevingsfarge 5 109 6" xfId="9127" xr:uid="{0A4EE06C-0509-4A44-82FB-886E214EB5E6}"/>
    <cellStyle name="40% - uthevingsfarge 5 11" xfId="2071" xr:uid="{40152897-3694-4151-8FEC-FA43D9B1705E}"/>
    <cellStyle name="40% - uthevingsfarge 5 11 2" xfId="2072" xr:uid="{1B36F909-3939-4E84-B5CD-35356E0DC877}"/>
    <cellStyle name="40% - uthevingsfarge 5 11 2 2" xfId="5940" xr:uid="{EBE44393-E100-4353-AE39-32A79D978C5C}"/>
    <cellStyle name="40% - uthevingsfarge 5 11 2 2 2" xfId="8573" xr:uid="{2744F9C6-D099-49B1-A8F1-F03F04AAAF0C}"/>
    <cellStyle name="40% - uthevingsfarge 5 11 2 3" xfId="10454" xr:uid="{DACED292-AE78-41E5-A2A5-245EA4225163}"/>
    <cellStyle name="40% - uthevingsfarge 5 11 3" xfId="5219" xr:uid="{CD7666EF-FD84-4390-A784-BB4868B4D93A}"/>
    <cellStyle name="40% - uthevingsfarge 5 11 3 2" xfId="7872" xr:uid="{2817F487-D774-4497-93D6-124F1616F091}"/>
    <cellStyle name="40% - uthevingsfarge 5 11 4" xfId="10775" xr:uid="{021B382B-E226-4F44-9F94-BEFA3C3D8D66}"/>
    <cellStyle name="40% - uthevingsfarge 5 110" xfId="6702" xr:uid="{228CC03F-F5B2-4D47-B99D-E599AA833B3A}"/>
    <cellStyle name="40% - uthevingsfarge 5 111" xfId="8705" xr:uid="{910BEF25-1F02-4193-A9C8-90135CAE3F29}"/>
    <cellStyle name="40% - uthevingsfarge 5 12" xfId="2073" xr:uid="{2BC2A3B9-8823-47ED-9553-97AA5C59ACB5}"/>
    <cellStyle name="40% - uthevingsfarge 5 12 2" xfId="2074" xr:uid="{47CA6290-2976-4415-B403-A0CC1F8109AC}"/>
    <cellStyle name="40% - uthevingsfarge 5 12 2 2" xfId="5941" xr:uid="{9F463577-E990-45F8-B952-4678507CD37C}"/>
    <cellStyle name="40% - uthevingsfarge 5 12 2 2 2" xfId="8574" xr:uid="{C9D8B0CA-95E7-4996-A612-F64972CD557D}"/>
    <cellStyle name="40% - uthevingsfarge 5 12 2 3" xfId="9879" xr:uid="{632E64DE-3C9D-4542-93E2-1199B82E681B}"/>
    <cellStyle name="40% - uthevingsfarge 5 12 3" xfId="5220" xr:uid="{9C86D0BB-C6DB-40C4-A270-AC405F861B90}"/>
    <cellStyle name="40% - uthevingsfarge 5 12 3 2" xfId="7873" xr:uid="{6BA53165-BB5B-4ED1-9368-9DF044265113}"/>
    <cellStyle name="40% - uthevingsfarge 5 12 4" xfId="9472" xr:uid="{566D55A2-AAF1-4766-87CC-F2A89003F119}"/>
    <cellStyle name="40% - uthevingsfarge 5 13" xfId="2075" xr:uid="{42A90473-9621-4F18-9393-DDF9000D2F4E}"/>
    <cellStyle name="40% - uthevingsfarge 5 13 2" xfId="2076" xr:uid="{810B9099-A06E-46F8-99F5-F76B0FB88ABE}"/>
    <cellStyle name="40% - uthevingsfarge 5 13 2 2" xfId="5942" xr:uid="{F9A26E70-4A85-42B9-8605-454E184263C6}"/>
    <cellStyle name="40% - uthevingsfarge 5 13 2 2 2" xfId="8575" xr:uid="{5C62EE99-2A8C-40CF-A6BD-F2E7BAA6E902}"/>
    <cellStyle name="40% - uthevingsfarge 5 13 2 3" xfId="10263" xr:uid="{A2EC5667-5FD1-45EA-8BB1-E83D4FF0D28D}"/>
    <cellStyle name="40% - uthevingsfarge 5 13 3" xfId="5221" xr:uid="{5D0D6B57-1CAF-4D30-BA2F-5A40CF3BAC8B}"/>
    <cellStyle name="40% - uthevingsfarge 5 13 3 2" xfId="7874" xr:uid="{35E1FCAD-FB5F-4BD4-9A7F-4FAE6D32CEFD}"/>
    <cellStyle name="40% - uthevingsfarge 5 13 4" xfId="9471" xr:uid="{8B1FFF10-BB76-4754-BC0D-9E31B28D47AA}"/>
    <cellStyle name="40% - uthevingsfarge 5 14" xfId="2077" xr:uid="{82CC6F68-48C8-4BA7-AA5A-F510C3966A7F}"/>
    <cellStyle name="40% - uthevingsfarge 5 14 2" xfId="2078" xr:uid="{4B3A9C88-7D4B-48B6-BCFA-68750EACFEE9}"/>
    <cellStyle name="40% - uthevingsfarge 5 14 2 2" xfId="5943" xr:uid="{F2A79C03-CFBB-4267-9A5E-123DBB7F6120}"/>
    <cellStyle name="40% - uthevingsfarge 5 14 2 2 2" xfId="8576" xr:uid="{C73C21B9-ABD2-4223-B731-F748E604F572}"/>
    <cellStyle name="40% - uthevingsfarge 5 14 2 3" xfId="9470" xr:uid="{8E0E2315-AFD9-4C9E-BE37-1A2BD558EC9B}"/>
    <cellStyle name="40% - uthevingsfarge 5 14 3" xfId="5222" xr:uid="{CE494A6B-8D92-4EB1-86AB-03DCEC4059AD}"/>
    <cellStyle name="40% - uthevingsfarge 5 14 3 2" xfId="7875" xr:uid="{6C1F1FB7-DF30-4995-BC26-DDA2A4FFBC65}"/>
    <cellStyle name="40% - uthevingsfarge 5 14 4" xfId="9469" xr:uid="{958872AA-ABD4-44C9-BE09-71AF8F4C8364}"/>
    <cellStyle name="40% - uthevingsfarge 5 15" xfId="2079" xr:uid="{BC785787-B958-438A-A3D2-E2C5114AA443}"/>
    <cellStyle name="40% - uthevingsfarge 5 15 2" xfId="2080" xr:uid="{8CB82B09-69BA-4E76-940E-47DA5DAF9372}"/>
    <cellStyle name="40% - uthevingsfarge 5 15 2 2" xfId="5944" xr:uid="{AE44B21A-F0AC-400F-855E-C75F14A947C9}"/>
    <cellStyle name="40% - uthevingsfarge 5 15 2 2 2" xfId="8577" xr:uid="{E5579FF7-7FAF-46CA-88C8-2C5DF5A1E76F}"/>
    <cellStyle name="40% - uthevingsfarge 5 15 2 3" xfId="9468" xr:uid="{BEBE3AD2-92EF-4054-8353-C89D81F852EE}"/>
    <cellStyle name="40% - uthevingsfarge 5 15 3" xfId="5223" xr:uid="{261EA1F6-3A8F-40C1-8321-EBCAA4DF7333}"/>
    <cellStyle name="40% - uthevingsfarge 5 15 3 2" xfId="7876" xr:uid="{77211C4F-E8A6-4454-9A5C-F3B8574489A4}"/>
    <cellStyle name="40% - uthevingsfarge 5 15 4" xfId="10217" xr:uid="{0E75376B-3D4A-44E9-AE89-3117535480AA}"/>
    <cellStyle name="40% - uthevingsfarge 5 16" xfId="2081" xr:uid="{73249CED-7B48-40AB-B8D6-4F9E2B05FE41}"/>
    <cellStyle name="40% - uthevingsfarge 5 16 2" xfId="2082" xr:uid="{A6F71387-6D29-4333-B053-320BB1B419C8}"/>
    <cellStyle name="40% - uthevingsfarge 5 16 2 2" xfId="5945" xr:uid="{00C19C4B-A394-4EB8-9583-2DEF02B4C376}"/>
    <cellStyle name="40% - uthevingsfarge 5 16 2 2 2" xfId="8578" xr:uid="{ACD6BA7A-4022-49C2-A146-0ACF1E458305}"/>
    <cellStyle name="40% - uthevingsfarge 5 16 2 3" xfId="9467" xr:uid="{1153CC2C-A48F-4A12-820A-911EE115C44A}"/>
    <cellStyle name="40% - uthevingsfarge 5 16 3" xfId="5224" xr:uid="{F30A5BFB-AF2E-48E3-BDC9-86126DEB8786}"/>
    <cellStyle name="40% - uthevingsfarge 5 16 3 2" xfId="7877" xr:uid="{3013BE9B-9C6F-4290-AE83-AA47A3089588}"/>
    <cellStyle name="40% - uthevingsfarge 5 16 4" xfId="9466" xr:uid="{DBA97D38-7BEB-4400-9211-3970F3D260D3}"/>
    <cellStyle name="40% - uthevingsfarge 5 17" xfId="2083" xr:uid="{1FE5244D-BC33-47A1-9994-8469A1DC9D05}"/>
    <cellStyle name="40% - uthevingsfarge 5 17 2" xfId="2084" xr:uid="{1F81CFB7-CEB0-4C39-9380-31804E9357BB}"/>
    <cellStyle name="40% - uthevingsfarge 5 17 2 2" xfId="5946" xr:uid="{A3F88D68-C6C8-4D1C-B3D7-B6F02E4B25B9}"/>
    <cellStyle name="40% - uthevingsfarge 5 17 2 2 2" xfId="8579" xr:uid="{9C0FCA4D-FF92-4988-9EE2-C20DE7CF04F8}"/>
    <cellStyle name="40% - uthevingsfarge 5 17 2 3" xfId="9465" xr:uid="{FC472F35-4484-4943-91D8-DD969E1BEBCA}"/>
    <cellStyle name="40% - uthevingsfarge 5 17 3" xfId="5225" xr:uid="{3DF2931C-300C-4F1B-B2C8-5DAF5B9F2C70}"/>
    <cellStyle name="40% - uthevingsfarge 5 17 3 2" xfId="7878" xr:uid="{0365F875-9B04-467F-BB81-968B2695E360}"/>
    <cellStyle name="40% - uthevingsfarge 5 17 4" xfId="9464" xr:uid="{797FA03A-8603-4DD9-A0E8-787692C0A3C0}"/>
    <cellStyle name="40% - uthevingsfarge 5 18" xfId="2085" xr:uid="{7BCCCB50-FE77-4684-AE86-BB2D06E24B69}"/>
    <cellStyle name="40% - uthevingsfarge 5 18 2" xfId="2086" xr:uid="{7E4BA57D-EAEC-4982-9F87-4C9A8BA18C25}"/>
    <cellStyle name="40% - uthevingsfarge 5 18 2 2" xfId="5947" xr:uid="{AE9EBC6E-8DBE-40A5-A2C8-45312610599F}"/>
    <cellStyle name="40% - uthevingsfarge 5 18 2 2 2" xfId="8580" xr:uid="{00CC2EB1-B94A-4F67-B797-561A3E973D03}"/>
    <cellStyle name="40% - uthevingsfarge 5 18 2 3" xfId="9463" xr:uid="{0CF0AD49-5465-4F2C-B093-DC9D62C25322}"/>
    <cellStyle name="40% - uthevingsfarge 5 18 3" xfId="5226" xr:uid="{3F1FF4A7-9C91-4C32-9D70-0D3C3E75D409}"/>
    <cellStyle name="40% - uthevingsfarge 5 18 3 2" xfId="7879" xr:uid="{98890D9C-A79E-4B11-B9F7-E5EFB60126EF}"/>
    <cellStyle name="40% - uthevingsfarge 5 18 4" xfId="9462" xr:uid="{D30AF457-C05B-4DFE-BA44-EF602C76CFC7}"/>
    <cellStyle name="40% - uthevingsfarge 5 19" xfId="2087" xr:uid="{E4E1CD6E-E23D-44F2-A275-F7495541BCC7}"/>
    <cellStyle name="40% - uthevingsfarge 5 19 2" xfId="2088" xr:uid="{7FD71E18-16EA-4313-B6AE-E10E6EB1685B}"/>
    <cellStyle name="40% - uthevingsfarge 5 19 2 2" xfId="5948" xr:uid="{AFB0D589-8ECB-4BCD-B45B-498F9D53A0E6}"/>
    <cellStyle name="40% - uthevingsfarge 5 19 2 2 2" xfId="8581" xr:uid="{5F04D821-760D-4CF7-8FF9-08B30D910A6F}"/>
    <cellStyle name="40% - uthevingsfarge 5 19 2 3" xfId="10628" xr:uid="{FB53B436-3560-46F1-B54A-099EFBD8E8FB}"/>
    <cellStyle name="40% - uthevingsfarge 5 19 3" xfId="5227" xr:uid="{521E9FEB-3769-4C12-86D6-76AF8D98BE3A}"/>
    <cellStyle name="40% - uthevingsfarge 5 19 3 2" xfId="7880" xr:uid="{4E342F56-9D37-4233-8B8F-9E2C94942260}"/>
    <cellStyle name="40% - uthevingsfarge 5 19 4" xfId="10679" xr:uid="{A9D39290-B1D6-4997-8962-FB30ADC9FF86}"/>
    <cellStyle name="40% - uthevingsfarge 5 2" xfId="188" xr:uid="{71AA4AEC-2786-4424-8695-7F0AE3DF08AC}"/>
    <cellStyle name="40% - uthevingsfarge 5 2 2" xfId="2089" xr:uid="{B72C150F-36A1-4EEB-8C4A-9F0461B378E4}"/>
    <cellStyle name="40% - uthevingsfarge 5 2 2 2" xfId="5949" xr:uid="{8137D8F7-8474-43B0-BF00-582C474CA05F}"/>
    <cellStyle name="40% - uthevingsfarge 5 2 2 2 2" xfId="8582" xr:uid="{D58E09B1-BAD7-44FB-91EC-4D05E9A1B8AF}"/>
    <cellStyle name="40% - uthevingsfarge 5 2 2 3" xfId="9461" xr:uid="{35A18BD7-3CA8-4935-A2B4-4BFE8110DFFF}"/>
    <cellStyle name="40% - uthevingsfarge 5 2 3" xfId="5228" xr:uid="{2DC05A3D-1E19-4E6E-831D-8D4B174BCF45}"/>
    <cellStyle name="40% - uthevingsfarge 5 2 3 2" xfId="7881" xr:uid="{3EC518A8-1BED-409C-AADB-93DD7D3C809B}"/>
    <cellStyle name="40% - uthevingsfarge 5 2 4" xfId="9460" xr:uid="{7F573659-D53C-47EB-81CC-EE28B3C14F60}"/>
    <cellStyle name="40% - uthevingsfarge 5 20" xfId="2090" xr:uid="{DF9FA16A-95AD-430E-B358-1A71BACAA005}"/>
    <cellStyle name="40% - uthevingsfarge 5 20 2" xfId="2091" xr:uid="{88181E05-0FCF-4C0E-A2EE-26AC1FD8256D}"/>
    <cellStyle name="40% - uthevingsfarge 5 20 2 2" xfId="5950" xr:uid="{0479E29B-3C97-4C95-99A9-7B365BF2737D}"/>
    <cellStyle name="40% - uthevingsfarge 5 20 2 2 2" xfId="8583" xr:uid="{DE43A1AA-11E4-4BDD-B463-27665FFA2069}"/>
    <cellStyle name="40% - uthevingsfarge 5 20 2 3" xfId="9459" xr:uid="{80AD32CA-C86B-4022-9DBF-C6218724FECE}"/>
    <cellStyle name="40% - uthevingsfarge 5 20 3" xfId="5229" xr:uid="{0CEF45AB-99E6-4F45-AB52-DEEBCF37B36E}"/>
    <cellStyle name="40% - uthevingsfarge 5 20 3 2" xfId="7882" xr:uid="{39AC28D3-C08D-4033-A033-977AE17B5443}"/>
    <cellStyle name="40% - uthevingsfarge 5 20 4" xfId="9458" xr:uid="{CD0154E1-4A6E-46DE-84C5-BA8D1994BAE4}"/>
    <cellStyle name="40% - uthevingsfarge 5 21" xfId="2092" xr:uid="{A1106BCC-7614-484C-B922-73F6F01729C7}"/>
    <cellStyle name="40% - uthevingsfarge 5 21 2" xfId="2093" xr:uid="{864D4FCC-D215-4973-94DC-CB64976EB0E5}"/>
    <cellStyle name="40% - uthevingsfarge 5 21 2 2" xfId="5951" xr:uid="{777DF52D-0C23-4B14-B481-118072862481}"/>
    <cellStyle name="40% - uthevingsfarge 5 21 2 2 2" xfId="8584" xr:uid="{FC260765-778F-4881-896A-63E0E3B84949}"/>
    <cellStyle name="40% - uthevingsfarge 5 21 2 3" xfId="9457" xr:uid="{B99BD2E7-5DEF-41B2-9FA9-02B472F7342B}"/>
    <cellStyle name="40% - uthevingsfarge 5 21 3" xfId="5230" xr:uid="{9565DB77-4840-44D3-ADCF-81E1B1F2189F}"/>
    <cellStyle name="40% - uthevingsfarge 5 21 3 2" xfId="7883" xr:uid="{30877B7B-A134-45A7-A9A3-DFE671715787}"/>
    <cellStyle name="40% - uthevingsfarge 5 21 4" xfId="9456" xr:uid="{3D3FB5AD-0C52-41EE-A5B3-DF9ECCCABECE}"/>
    <cellStyle name="40% - uthevingsfarge 5 22" xfId="2094" xr:uid="{F1048D48-C22B-4F2D-B312-7BF74619CCC0}"/>
    <cellStyle name="40% - uthevingsfarge 5 22 2" xfId="2095" xr:uid="{5587D17E-A0FB-4DA7-8D52-82B7E226D10A}"/>
    <cellStyle name="40% - uthevingsfarge 5 22 2 2" xfId="5952" xr:uid="{C721C49C-4F0E-43A3-AA47-69C1D79CE56D}"/>
    <cellStyle name="40% - uthevingsfarge 5 22 2 2 2" xfId="8585" xr:uid="{17AC6716-62A3-4000-AC62-C442E97C043F}"/>
    <cellStyle name="40% - uthevingsfarge 5 22 2 3" xfId="9455" xr:uid="{8BB5C8F6-BB23-4111-B63C-39EE524A00C6}"/>
    <cellStyle name="40% - uthevingsfarge 5 22 3" xfId="5231" xr:uid="{1E6AEE3B-5D75-4C22-ADB8-44DA4CF814E2}"/>
    <cellStyle name="40% - uthevingsfarge 5 22 3 2" xfId="7884" xr:uid="{9BF77EBD-D2B6-4198-9E61-8371061E4C13}"/>
    <cellStyle name="40% - uthevingsfarge 5 22 4" xfId="10627" xr:uid="{CDDBECBA-9F17-45C9-9193-031912A145C1}"/>
    <cellStyle name="40% - uthevingsfarge 5 23" xfId="2096" xr:uid="{AB05AB22-EA9A-43AA-919D-54B8FDA9F272}"/>
    <cellStyle name="40% - uthevingsfarge 5 23 2" xfId="2097" xr:uid="{654EF9F1-D13F-41BD-9151-FEC173FA2C10}"/>
    <cellStyle name="40% - uthevingsfarge 5 23 2 2" xfId="5953" xr:uid="{2C058EAE-25A8-4985-A5F2-87731B546D93}"/>
    <cellStyle name="40% - uthevingsfarge 5 23 2 2 2" xfId="8586" xr:uid="{215756A3-92C5-4C40-9C66-FED2DB7FD79E}"/>
    <cellStyle name="40% - uthevingsfarge 5 23 2 3" xfId="9454" xr:uid="{A0F768A1-FB78-4461-B520-6E806D4B14B1}"/>
    <cellStyle name="40% - uthevingsfarge 5 23 3" xfId="5232" xr:uid="{5A0DF236-BEB5-4DF2-B234-55FAAB291865}"/>
    <cellStyle name="40% - uthevingsfarge 5 23 3 2" xfId="7885" xr:uid="{6B6F8DB6-7797-4C07-9742-A597728BD991}"/>
    <cellStyle name="40% - uthevingsfarge 5 23 4" xfId="10626" xr:uid="{378FB179-89C6-43B4-AAE3-1E0AC994AC28}"/>
    <cellStyle name="40% - uthevingsfarge 5 24" xfId="2098" xr:uid="{94BEE7D3-C9F9-4168-9212-7F795CD99F5D}"/>
    <cellStyle name="40% - uthevingsfarge 5 24 2" xfId="2099" xr:uid="{83B2BBD8-9E7D-4249-B8B5-906F6CC127ED}"/>
    <cellStyle name="40% - uthevingsfarge 5 24 2 2" xfId="5954" xr:uid="{4CEC7ED5-E593-437A-BCE5-CE3FF14C896D}"/>
    <cellStyle name="40% - uthevingsfarge 5 24 2 2 2" xfId="8587" xr:uid="{FE932E29-BF50-4CFB-99C2-FB8ACB4774ED}"/>
    <cellStyle name="40% - uthevingsfarge 5 24 2 3" xfId="9453" xr:uid="{4D51F37A-B9B6-4E35-A442-F86772DA927B}"/>
    <cellStyle name="40% - uthevingsfarge 5 24 3" xfId="5233" xr:uid="{B3324D85-42CF-4134-807E-185CD9469B20}"/>
    <cellStyle name="40% - uthevingsfarge 5 24 3 2" xfId="7886" xr:uid="{DB87CC0C-59BB-41C7-97BF-83BDA20067F3}"/>
    <cellStyle name="40% - uthevingsfarge 5 24 4" xfId="10625" xr:uid="{462B43CD-308D-4935-88B4-337437AE5293}"/>
    <cellStyle name="40% - uthevingsfarge 5 25" xfId="2100" xr:uid="{3B531152-0294-45F3-8E8F-4996DA176C2B}"/>
    <cellStyle name="40% - uthevingsfarge 5 25 2" xfId="2101" xr:uid="{CE194931-FA88-4995-AAC9-86560FBB64BC}"/>
    <cellStyle name="40% - uthevingsfarge 5 25 2 2" xfId="5955" xr:uid="{9E9324A4-E418-4B78-A59A-2B344925D321}"/>
    <cellStyle name="40% - uthevingsfarge 5 25 2 2 2" xfId="8588" xr:uid="{B1FCDD01-E0FE-4FB3-BFF7-1DF4B84516BC}"/>
    <cellStyle name="40% - uthevingsfarge 5 25 2 3" xfId="9452" xr:uid="{088FA581-C008-4E3A-B085-5DFAE67919C4}"/>
    <cellStyle name="40% - uthevingsfarge 5 25 3" xfId="5234" xr:uid="{863F124C-13E4-4A4F-8665-85B813EBF4B7}"/>
    <cellStyle name="40% - uthevingsfarge 5 25 3 2" xfId="7887" xr:uid="{2F151FD2-3C45-49D6-9B17-A6CF5D4AE07C}"/>
    <cellStyle name="40% - uthevingsfarge 5 25 4" xfId="10624" xr:uid="{6FB9EB3D-186F-4DD9-9B23-20D442C155F4}"/>
    <cellStyle name="40% - uthevingsfarge 5 26" xfId="2102" xr:uid="{8ED45DD4-B6B5-4B2D-9348-1C4C11A41FC2}"/>
    <cellStyle name="40% - uthevingsfarge 5 26 2" xfId="2103" xr:uid="{479771E5-EB7F-4D6B-8397-CFB40B63BB26}"/>
    <cellStyle name="40% - uthevingsfarge 5 26 2 2" xfId="5956" xr:uid="{F0544516-183E-49BC-97A2-0CCB291397BA}"/>
    <cellStyle name="40% - uthevingsfarge 5 26 2 2 2" xfId="8589" xr:uid="{2175BCFD-D733-4460-AE70-AE82F69D3843}"/>
    <cellStyle name="40% - uthevingsfarge 5 26 2 3" xfId="9451" xr:uid="{CA4D3BDF-35B8-4929-8F2F-9F129267331D}"/>
    <cellStyle name="40% - uthevingsfarge 5 26 3" xfId="5235" xr:uid="{4EA12792-C466-43B4-A25B-BCE0193304B2}"/>
    <cellStyle name="40% - uthevingsfarge 5 26 3 2" xfId="7888" xr:uid="{A5A6308F-0EF0-4F8C-A6BD-DED592D413F7}"/>
    <cellStyle name="40% - uthevingsfarge 5 26 4" xfId="10623" xr:uid="{6D02CF1E-76FC-4A21-96B0-F64D07C6F840}"/>
    <cellStyle name="40% - uthevingsfarge 5 27" xfId="2104" xr:uid="{5C7FEADF-F76E-4DCA-8ADE-3DAE288D6544}"/>
    <cellStyle name="40% - uthevingsfarge 5 27 2" xfId="2105" xr:uid="{3C7EB34C-EDC4-488C-A854-B8130661D146}"/>
    <cellStyle name="40% - uthevingsfarge 5 27 2 2" xfId="5957" xr:uid="{41CA92B6-D427-4475-BFEA-7287583B284F}"/>
    <cellStyle name="40% - uthevingsfarge 5 27 2 2 2" xfId="8590" xr:uid="{B86CDB9D-9807-4C32-AAA8-671E483D1BF7}"/>
    <cellStyle name="40% - uthevingsfarge 5 27 2 3" xfId="9450" xr:uid="{85EC8D07-8F36-42F9-908E-45433D1AE436}"/>
    <cellStyle name="40% - uthevingsfarge 5 27 3" xfId="5236" xr:uid="{DAE4A4E3-4F08-4A16-9737-41F3A1A6E498}"/>
    <cellStyle name="40% - uthevingsfarge 5 27 3 2" xfId="7889" xr:uid="{63525D4E-2987-4FAF-9B47-E6C9C93FB153}"/>
    <cellStyle name="40% - uthevingsfarge 5 27 4" xfId="10622" xr:uid="{4F1322BF-2BB0-4634-8A77-607573033D36}"/>
    <cellStyle name="40% - uthevingsfarge 5 28" xfId="2106" xr:uid="{27025C0E-E138-4B8D-915A-5A08D9D88688}"/>
    <cellStyle name="40% - uthevingsfarge 5 28 2" xfId="2107" xr:uid="{59B10BE7-BD10-4699-B6C2-1D9335BEEFED}"/>
    <cellStyle name="40% - uthevingsfarge 5 28 2 2" xfId="5958" xr:uid="{A990556B-B2A5-4085-B3D8-4298A3C8305C}"/>
    <cellStyle name="40% - uthevingsfarge 5 28 2 2 2" xfId="8591" xr:uid="{8C5ED9A4-EEF7-41EE-895A-5EC6CA2F466B}"/>
    <cellStyle name="40% - uthevingsfarge 5 28 2 3" xfId="9449" xr:uid="{10965E64-18D1-47CB-8998-A4C47C429BCD}"/>
    <cellStyle name="40% - uthevingsfarge 5 28 3" xfId="5237" xr:uid="{E6BDAF66-6E28-4C12-84A5-016A6C1F9D08}"/>
    <cellStyle name="40% - uthevingsfarge 5 28 3 2" xfId="7890" xr:uid="{CD15530D-38AD-43A6-8503-BEE1D64A73AB}"/>
    <cellStyle name="40% - uthevingsfarge 5 28 4" xfId="10621" xr:uid="{14FB51AC-8D62-4E9C-9ABE-CAA042FBCDB7}"/>
    <cellStyle name="40% - uthevingsfarge 5 29" xfId="2108" xr:uid="{46A202C5-344F-4DA4-B9C9-F6FC61249A9C}"/>
    <cellStyle name="40% - uthevingsfarge 5 29 2" xfId="2109" xr:uid="{76A88BA5-3629-4087-BFB6-03B9B26BA485}"/>
    <cellStyle name="40% - uthevingsfarge 5 29 2 2" xfId="5959" xr:uid="{A71B9362-1F20-43F6-B346-4FD83A591DAE}"/>
    <cellStyle name="40% - uthevingsfarge 5 29 2 2 2" xfId="8592" xr:uid="{D638FF5A-21CE-4DB3-B976-371EF44833FB}"/>
    <cellStyle name="40% - uthevingsfarge 5 29 2 3" xfId="9448" xr:uid="{D621FF1F-8CC1-4AC1-B5D0-03E3DA15503A}"/>
    <cellStyle name="40% - uthevingsfarge 5 29 3" xfId="5238" xr:uid="{B38CA31D-3948-4C02-9AA2-6096901872BC}"/>
    <cellStyle name="40% - uthevingsfarge 5 29 3 2" xfId="7891" xr:uid="{354E0D02-F37F-4801-B333-6D2925668217}"/>
    <cellStyle name="40% - uthevingsfarge 5 29 4" xfId="10620" xr:uid="{5C917F90-218A-46E3-8280-A5F1680F357E}"/>
    <cellStyle name="40% - uthevingsfarge 5 3" xfId="2110" xr:uid="{163A203C-9BA4-494A-8121-6B744E43324E}"/>
    <cellStyle name="40% - uthevingsfarge 5 3 2" xfId="2111" xr:uid="{03B8AF9B-7462-47E4-ACCA-09DD923A3045}"/>
    <cellStyle name="40% - uthevingsfarge 5 3 2 2" xfId="5960" xr:uid="{E2A8FED6-6009-4D27-AB24-E733B75CB840}"/>
    <cellStyle name="40% - uthevingsfarge 5 3 2 2 2" xfId="8593" xr:uid="{15EFB362-BA6F-4E76-A9B1-7488C705CFF9}"/>
    <cellStyle name="40% - uthevingsfarge 5 3 2 3" xfId="9447" xr:uid="{925C06A0-5A76-4018-B08C-6044A3B09555}"/>
    <cellStyle name="40% - uthevingsfarge 5 3 3" xfId="5239" xr:uid="{2E254414-DDBD-4FF5-89EC-C58E3BA4F742}"/>
    <cellStyle name="40% - uthevingsfarge 5 3 3 2" xfId="7892" xr:uid="{7FEDA824-2D65-4345-AD14-E89A9EF954AC}"/>
    <cellStyle name="40% - uthevingsfarge 5 3 4" xfId="10619" xr:uid="{22B2EB8B-C35A-4027-975A-2B9EC3ADEC13}"/>
    <cellStyle name="40% - uthevingsfarge 5 30" xfId="2112" xr:uid="{23C15159-9FE8-411A-809A-D6B4EFFEB09B}"/>
    <cellStyle name="40% - uthevingsfarge 5 30 2" xfId="2113" xr:uid="{7EC9EFDB-A4DD-46F3-822E-FF081D8F0D36}"/>
    <cellStyle name="40% - uthevingsfarge 5 30 2 2" xfId="5961" xr:uid="{DD3F754D-0DD5-4451-99F2-69AEB8DA2B8F}"/>
    <cellStyle name="40% - uthevingsfarge 5 30 2 2 2" xfId="8594" xr:uid="{233DB70A-75D3-4574-905E-79668551EC3C}"/>
    <cellStyle name="40% - uthevingsfarge 5 30 2 3" xfId="9446" xr:uid="{7A19A9D3-81A0-4F75-8CB9-337F844F9FD9}"/>
    <cellStyle name="40% - uthevingsfarge 5 30 3" xfId="5240" xr:uid="{91DB12DB-4BC1-4B5A-8538-516444F80C9F}"/>
    <cellStyle name="40% - uthevingsfarge 5 30 3 2" xfId="7893" xr:uid="{0AE0F86C-B9BD-4933-AC81-69307CEA6A62}"/>
    <cellStyle name="40% - uthevingsfarge 5 30 4" xfId="10618" xr:uid="{AB90FABB-13FB-4D45-8DB9-EEBF2C16CF0E}"/>
    <cellStyle name="40% - uthevingsfarge 5 31" xfId="2114" xr:uid="{F8FBBD7D-9D2D-43C1-9902-8C373262ED6B}"/>
    <cellStyle name="40% - uthevingsfarge 5 31 2" xfId="2115" xr:uid="{737F7A95-0A4C-4446-906C-9561F6B03FA5}"/>
    <cellStyle name="40% - uthevingsfarge 5 31 2 2" xfId="5962" xr:uid="{A7AF5B8F-E63C-4DF8-8F31-AC0C44B229B4}"/>
    <cellStyle name="40% - uthevingsfarge 5 31 2 2 2" xfId="8595" xr:uid="{DD41A5D6-E3CC-4D47-B117-8F4C2C4CF6D5}"/>
    <cellStyle name="40% - uthevingsfarge 5 31 2 3" xfId="9445" xr:uid="{7B196E34-D8B9-4734-812C-43024C9049F7}"/>
    <cellStyle name="40% - uthevingsfarge 5 31 3" xfId="5241" xr:uid="{297A5357-8973-4969-833A-553935BB938E}"/>
    <cellStyle name="40% - uthevingsfarge 5 31 3 2" xfId="7894" xr:uid="{4A029452-CE5B-4DF8-A74B-4CB0FEAE52E5}"/>
    <cellStyle name="40% - uthevingsfarge 5 31 4" xfId="10617" xr:uid="{EF314122-BF5E-4370-897B-7F1283A2F530}"/>
    <cellStyle name="40% - uthevingsfarge 5 32" xfId="2116" xr:uid="{4003E70B-4B1E-4A48-A386-CD3980E471C6}"/>
    <cellStyle name="40% - uthevingsfarge 5 32 2" xfId="2117" xr:uid="{5AE34E23-5E2E-4220-B389-C06728601545}"/>
    <cellStyle name="40% - uthevingsfarge 5 32 2 2" xfId="5963" xr:uid="{09A68DF5-2E31-48D2-8DE1-1A597E4521AB}"/>
    <cellStyle name="40% - uthevingsfarge 5 32 2 2 2" xfId="8596" xr:uid="{D23495C0-6F8C-46D3-A7B5-5B6114D1C60F}"/>
    <cellStyle name="40% - uthevingsfarge 5 32 2 3" xfId="9444" xr:uid="{3568564A-47ED-41E7-8EF0-EEB80807AA2B}"/>
    <cellStyle name="40% - uthevingsfarge 5 32 3" xfId="5242" xr:uid="{9C1993DD-FAE7-46B1-A024-C99E92ED6A58}"/>
    <cellStyle name="40% - uthevingsfarge 5 32 3 2" xfId="7895" xr:uid="{DDEDF8A9-3DEB-4BE0-AE8E-E60CF6C61C0F}"/>
    <cellStyle name="40% - uthevingsfarge 5 32 4" xfId="10616" xr:uid="{45E1938C-3243-4755-8DE6-D60F11861447}"/>
    <cellStyle name="40% - uthevingsfarge 5 33" xfId="2118" xr:uid="{6C6F8CA3-55CA-4E82-A47C-27D613FB8479}"/>
    <cellStyle name="40% - uthevingsfarge 5 33 2" xfId="2119" xr:uid="{F8DA5FC0-C7B7-4F6A-9E83-13DAE308FBAA}"/>
    <cellStyle name="40% - uthevingsfarge 5 33 2 2" xfId="5964" xr:uid="{40EEC283-0195-4C13-814F-1FCB9080AA68}"/>
    <cellStyle name="40% - uthevingsfarge 5 33 2 2 2" xfId="8597" xr:uid="{AD595DD6-8EC8-4ED3-94CD-3AB2914A0312}"/>
    <cellStyle name="40% - uthevingsfarge 5 33 2 3" xfId="9443" xr:uid="{1F3C1ADF-7278-4EE7-9679-093F482D8859}"/>
    <cellStyle name="40% - uthevingsfarge 5 33 3" xfId="5243" xr:uid="{FEAA0863-BCBF-4E06-ADEC-63BD8D2393E7}"/>
    <cellStyle name="40% - uthevingsfarge 5 33 3 2" xfId="7896" xr:uid="{BE24E28B-BF1B-4A99-8FD8-C427197E9C6D}"/>
    <cellStyle name="40% - uthevingsfarge 5 33 4" xfId="10615" xr:uid="{DB343095-BB70-4F18-9F28-75A23E31F8D9}"/>
    <cellStyle name="40% - uthevingsfarge 5 34" xfId="2120" xr:uid="{BC8C1711-1EAD-4B9B-97A3-95FB9491B472}"/>
    <cellStyle name="40% - uthevingsfarge 5 34 2" xfId="2121" xr:uid="{256BD2DB-6190-4FBB-9F16-79244F90D820}"/>
    <cellStyle name="40% - uthevingsfarge 5 34 2 2" xfId="5965" xr:uid="{25624C2F-C2C4-457C-B871-4655576DCE05}"/>
    <cellStyle name="40% - uthevingsfarge 5 34 2 2 2" xfId="8598" xr:uid="{E72A5B8E-99B5-4DC8-A7E2-DBD379BBD8C5}"/>
    <cellStyle name="40% - uthevingsfarge 5 34 2 3" xfId="9442" xr:uid="{CA8C3F39-0023-49D1-BE55-0A5D5352BB58}"/>
    <cellStyle name="40% - uthevingsfarge 5 34 3" xfId="5244" xr:uid="{E7727062-6489-4DF7-87F2-DC1FA252EDB4}"/>
    <cellStyle name="40% - uthevingsfarge 5 34 3 2" xfId="7897" xr:uid="{BD55E64E-E545-4667-9CFB-BD208B4AF2DD}"/>
    <cellStyle name="40% - uthevingsfarge 5 34 4" xfId="10614" xr:uid="{50417981-F6F9-4688-9966-A5E2F2ADFC7A}"/>
    <cellStyle name="40% - uthevingsfarge 5 35" xfId="2122" xr:uid="{2C1ED635-B9F3-4694-A404-B1C83D69CC18}"/>
    <cellStyle name="40% - uthevingsfarge 5 35 2" xfId="2123" xr:uid="{620D0D3A-7634-4B20-BA2E-A31D0B1F4CF6}"/>
    <cellStyle name="40% - uthevingsfarge 5 35 2 2" xfId="5966" xr:uid="{55F44D84-63CD-4840-ABF1-9C687424C94B}"/>
    <cellStyle name="40% - uthevingsfarge 5 35 2 2 2" xfId="8599" xr:uid="{CDAD8F9C-8E0D-4171-BEC3-B32726A9A7A8}"/>
    <cellStyle name="40% - uthevingsfarge 5 35 2 3" xfId="9441" xr:uid="{FC034711-17F5-45A7-8009-810C40B1306A}"/>
    <cellStyle name="40% - uthevingsfarge 5 35 3" xfId="5245" xr:uid="{3DD01DD2-ABDF-48D1-A9D3-24DDF0AE5D7E}"/>
    <cellStyle name="40% - uthevingsfarge 5 35 3 2" xfId="7898" xr:uid="{A5146E1C-BD51-41F5-8A3A-A21009F359FE}"/>
    <cellStyle name="40% - uthevingsfarge 5 35 4" xfId="10613" xr:uid="{E1344CF7-00A6-42DC-842F-4535F1F02440}"/>
    <cellStyle name="40% - uthevingsfarge 5 36" xfId="2124" xr:uid="{9209AB48-76F0-411C-A6FA-03B9D976A392}"/>
    <cellStyle name="40% - uthevingsfarge 5 36 2" xfId="2125" xr:uid="{8E7A69C5-80A0-4390-BE51-7ECB476AE341}"/>
    <cellStyle name="40% - uthevingsfarge 5 36 2 2" xfId="5967" xr:uid="{CAFB2CF5-C6AA-47FC-B82B-C72359084102}"/>
    <cellStyle name="40% - uthevingsfarge 5 36 2 2 2" xfId="8600" xr:uid="{A4DF722B-6480-4191-866B-840A3023E72F}"/>
    <cellStyle name="40% - uthevingsfarge 5 36 2 3" xfId="9440" xr:uid="{8804AE24-8169-4CB7-95C5-968AF0921C1E}"/>
    <cellStyle name="40% - uthevingsfarge 5 36 3" xfId="5246" xr:uid="{1BD2A1A8-16D8-4E8F-8995-AE2F02FF725A}"/>
    <cellStyle name="40% - uthevingsfarge 5 36 3 2" xfId="7899" xr:uid="{B4BD9BE7-C770-4A4B-845E-05FE7CD9EA65}"/>
    <cellStyle name="40% - uthevingsfarge 5 36 4" xfId="10612" xr:uid="{9A5991B8-3734-4EC6-9838-6F1709D8B921}"/>
    <cellStyle name="40% - uthevingsfarge 5 37" xfId="2126" xr:uid="{403BF0BF-2E39-45F6-BBE3-F0D340DC579D}"/>
    <cellStyle name="40% - uthevingsfarge 5 37 2" xfId="2127" xr:uid="{8681E5F9-50E3-43BF-800E-243CB3F244F2}"/>
    <cellStyle name="40% - uthevingsfarge 5 37 2 2" xfId="5968" xr:uid="{4C4AC5EA-10F0-4D5F-A500-E972B2B91D0C}"/>
    <cellStyle name="40% - uthevingsfarge 5 37 2 2 2" xfId="8601" xr:uid="{9A7A928B-347A-4928-B6CA-FE589E90F11D}"/>
    <cellStyle name="40% - uthevingsfarge 5 37 2 3" xfId="9439" xr:uid="{D453ED8F-BFFB-4C02-A2D8-1FDCD52029C3}"/>
    <cellStyle name="40% - uthevingsfarge 5 37 3" xfId="5247" xr:uid="{B631F732-FD8E-402B-86D0-AE0ECD15E761}"/>
    <cellStyle name="40% - uthevingsfarge 5 37 3 2" xfId="7900" xr:uid="{FFCFB8B8-85D2-4963-85F1-09F7AEE7F07F}"/>
    <cellStyle name="40% - uthevingsfarge 5 37 4" xfId="10611" xr:uid="{1C86439D-FDC6-43D2-AFF7-E5DE2D5D95F6}"/>
    <cellStyle name="40% - uthevingsfarge 5 38" xfId="2128" xr:uid="{885A55FF-29B4-4B85-B9A5-AEFA483C13F6}"/>
    <cellStyle name="40% - uthevingsfarge 5 38 2" xfId="2129" xr:uid="{3A5B594C-1550-4034-A74F-248DC8E03439}"/>
    <cellStyle name="40% - uthevingsfarge 5 38 2 2" xfId="5969" xr:uid="{C4CF957C-820E-4F1E-9DD4-DE4927A9C097}"/>
    <cellStyle name="40% - uthevingsfarge 5 38 2 2 2" xfId="8602" xr:uid="{7CBFE86C-FA77-454F-A9C4-F4701ABCD191}"/>
    <cellStyle name="40% - uthevingsfarge 5 38 2 3" xfId="9438" xr:uid="{63ED8B22-A5DB-4597-BFA4-006385A38ABE}"/>
    <cellStyle name="40% - uthevingsfarge 5 38 3" xfId="5248" xr:uid="{1762A368-99AC-45DE-B6F9-42BADCC2A42B}"/>
    <cellStyle name="40% - uthevingsfarge 5 38 3 2" xfId="7901" xr:uid="{320A9BFA-A79C-4D21-84DB-B447101A40E5}"/>
    <cellStyle name="40% - uthevingsfarge 5 38 4" xfId="10610" xr:uid="{C17D873A-72A1-410E-BFA5-3728E84DDEA7}"/>
    <cellStyle name="40% - uthevingsfarge 5 39" xfId="2130" xr:uid="{3B0F7159-9AFB-4E01-B33D-11E50A486407}"/>
    <cellStyle name="40% - uthevingsfarge 5 39 2" xfId="2131" xr:uid="{C223B4B3-8EF7-4E36-A8C5-5D20F62B3554}"/>
    <cellStyle name="40% - uthevingsfarge 5 39 2 2" xfId="5970" xr:uid="{79E53026-1A19-488C-B62E-75D31F1727B1}"/>
    <cellStyle name="40% - uthevingsfarge 5 39 2 2 2" xfId="8603" xr:uid="{BA1BD40C-B827-4C3E-823F-3DE85944FF03}"/>
    <cellStyle name="40% - uthevingsfarge 5 39 2 3" xfId="9437" xr:uid="{693CD0C1-16EF-4B79-892A-931BBFEA4B1A}"/>
    <cellStyle name="40% - uthevingsfarge 5 39 3" xfId="5249" xr:uid="{275BE09C-FA2F-4CF9-942C-1120B3A057B6}"/>
    <cellStyle name="40% - uthevingsfarge 5 39 3 2" xfId="7902" xr:uid="{0F67B18F-140E-485C-915F-AC81B23B6A50}"/>
    <cellStyle name="40% - uthevingsfarge 5 39 4" xfId="10609" xr:uid="{2C47D422-40EC-4E90-B1BC-22A3530CBA3D}"/>
    <cellStyle name="40% - uthevingsfarge 5 4" xfId="2132" xr:uid="{3AB5DE43-4E77-4B4F-B07E-8AB2C4908AC8}"/>
    <cellStyle name="40% - uthevingsfarge 5 4 2" xfId="2133" xr:uid="{F028296E-19B5-4675-92B3-8C25054F8E18}"/>
    <cellStyle name="40% - uthevingsfarge 5 4 2 2" xfId="5971" xr:uid="{34C3A88B-3E50-4D9D-8DF4-0D4F14F1B266}"/>
    <cellStyle name="40% - uthevingsfarge 5 4 2 2 2" xfId="8604" xr:uid="{CE5F6E63-EAD3-491B-9BEC-3A840BE83EB9}"/>
    <cellStyle name="40% - uthevingsfarge 5 4 2 3" xfId="9436" xr:uid="{FE332902-87D5-48EF-B67E-1C14125B68C6}"/>
    <cellStyle name="40% - uthevingsfarge 5 4 3" xfId="5250" xr:uid="{9574AB76-0805-49A6-BE5D-A8F6F99E513A}"/>
    <cellStyle name="40% - uthevingsfarge 5 4 3 2" xfId="7903" xr:uid="{070449B2-7AAC-43AB-BE8F-36E71FC1F1C1}"/>
    <cellStyle name="40% - uthevingsfarge 5 4 4" xfId="10608" xr:uid="{F8B94652-CE03-4C36-B64C-FC4257885D25}"/>
    <cellStyle name="40% - uthevingsfarge 5 40" xfId="2134" xr:uid="{E12C8839-4CE4-4173-B36B-A8183C912F2A}"/>
    <cellStyle name="40% - uthevingsfarge 5 40 2" xfId="2135" xr:uid="{866A6E70-F2BF-438D-B442-40962F8CA958}"/>
    <cellStyle name="40% - uthevingsfarge 5 40 2 2" xfId="5972" xr:uid="{E8159142-A118-4F9D-B2F9-2042AE7A9058}"/>
    <cellStyle name="40% - uthevingsfarge 5 40 2 2 2" xfId="8605" xr:uid="{C44D7F63-245D-4057-95AA-85EB0CA8871B}"/>
    <cellStyle name="40% - uthevingsfarge 5 40 2 3" xfId="9435" xr:uid="{23A3E380-EE23-4FEF-9E6C-C4F4C3E0B360}"/>
    <cellStyle name="40% - uthevingsfarge 5 40 3" xfId="5251" xr:uid="{816AC08D-F50F-4846-A479-7E374B950D23}"/>
    <cellStyle name="40% - uthevingsfarge 5 40 3 2" xfId="7904" xr:uid="{0DF9A48E-E609-47F1-82E6-A72DA1D53241}"/>
    <cellStyle name="40% - uthevingsfarge 5 40 4" xfId="10607" xr:uid="{E6A231F4-D685-4870-B5CD-B1BD38C40363}"/>
    <cellStyle name="40% - uthevingsfarge 5 41" xfId="2136" xr:uid="{91232F42-E8F8-4F7F-BB8C-8A0F4BDA5D7B}"/>
    <cellStyle name="40% - uthevingsfarge 5 41 2" xfId="2137" xr:uid="{8F38FE83-6BB4-4E61-A464-C313700BC7C9}"/>
    <cellStyle name="40% - uthevingsfarge 5 41 2 2" xfId="5973" xr:uid="{81F3974A-F713-47C2-8E5C-26733561B97B}"/>
    <cellStyle name="40% - uthevingsfarge 5 41 2 2 2" xfId="8606" xr:uid="{31945194-4E47-45C0-8BB1-50C185542684}"/>
    <cellStyle name="40% - uthevingsfarge 5 41 2 3" xfId="9434" xr:uid="{2109BD2D-8422-42DB-B3FD-21D79D6A25AD}"/>
    <cellStyle name="40% - uthevingsfarge 5 41 3" xfId="5252" xr:uid="{11BFB010-9F2F-41CD-A61B-369D43E2CF20}"/>
    <cellStyle name="40% - uthevingsfarge 5 41 3 2" xfId="7905" xr:uid="{8789D1F2-2992-46A9-BEEC-8C67AE906EAA}"/>
    <cellStyle name="40% - uthevingsfarge 5 41 4" xfId="10606" xr:uid="{87562750-9BCA-48AE-967F-018BB541CD53}"/>
    <cellStyle name="40% - uthevingsfarge 5 42" xfId="2138" xr:uid="{9985E747-5898-4A3C-B52F-3FC65B9A35BA}"/>
    <cellStyle name="40% - uthevingsfarge 5 42 2" xfId="2139" xr:uid="{393C3E1C-4F92-4AF2-B0D8-FF7903D1B575}"/>
    <cellStyle name="40% - uthevingsfarge 5 42 2 2" xfId="5974" xr:uid="{3F1538E6-C1E7-4CA5-B495-64993CEAC185}"/>
    <cellStyle name="40% - uthevingsfarge 5 42 2 2 2" xfId="8607" xr:uid="{0791900A-904E-432D-8F02-440BA0E83E04}"/>
    <cellStyle name="40% - uthevingsfarge 5 42 2 3" xfId="9433" xr:uid="{E9C3ADDB-BCFA-4147-B273-EC321D61C037}"/>
    <cellStyle name="40% - uthevingsfarge 5 42 3" xfId="5253" xr:uid="{CE3A9A1D-7725-489E-A58B-81220A0F341C}"/>
    <cellStyle name="40% - uthevingsfarge 5 42 3 2" xfId="7906" xr:uid="{42A192A8-23F2-4D30-8D43-D87D7795790C}"/>
    <cellStyle name="40% - uthevingsfarge 5 42 4" xfId="10605" xr:uid="{5E873161-F2AE-450E-B1E8-041B4ED9F101}"/>
    <cellStyle name="40% - uthevingsfarge 5 43" xfId="2140" xr:uid="{C7B5F889-5F30-4D27-9C36-382C2FB24411}"/>
    <cellStyle name="40% - uthevingsfarge 5 43 2" xfId="2141" xr:uid="{4097729F-126B-425E-B576-BDA75464B4B9}"/>
    <cellStyle name="40% - uthevingsfarge 5 43 2 2" xfId="5975" xr:uid="{8680F1AE-36C4-42EC-9E98-065139FE6A4C}"/>
    <cellStyle name="40% - uthevingsfarge 5 43 2 2 2" xfId="8608" xr:uid="{D1EA9CEE-A764-41CF-BA8C-456AA194722D}"/>
    <cellStyle name="40% - uthevingsfarge 5 43 2 3" xfId="9432" xr:uid="{194EB74F-1E26-4117-BAD3-4FF2439E4A25}"/>
    <cellStyle name="40% - uthevingsfarge 5 43 3" xfId="5254" xr:uid="{A30DDDC4-7E13-42B0-A19B-78DAD12CFE16}"/>
    <cellStyle name="40% - uthevingsfarge 5 43 3 2" xfId="7907" xr:uid="{9AA0B5E0-9FEA-43C4-B148-3E445691ED53}"/>
    <cellStyle name="40% - uthevingsfarge 5 43 4" xfId="10604" xr:uid="{35669CD3-F796-463F-BF4C-F0A277EE9076}"/>
    <cellStyle name="40% - uthevingsfarge 5 44" xfId="2142" xr:uid="{A9B12253-97E5-4095-83CA-ADEC0A0E983B}"/>
    <cellStyle name="40% - uthevingsfarge 5 44 2" xfId="2143" xr:uid="{AAF84E39-1187-4F04-8577-85E02CA615A4}"/>
    <cellStyle name="40% - uthevingsfarge 5 44 2 2" xfId="5976" xr:uid="{B1FED568-B170-428C-8C4A-F5EC24DDE15B}"/>
    <cellStyle name="40% - uthevingsfarge 5 44 2 2 2" xfId="8609" xr:uid="{1B71BDA6-2F81-4EBD-9BFD-951BFB313D65}"/>
    <cellStyle name="40% - uthevingsfarge 5 44 2 3" xfId="9431" xr:uid="{19C9CFDA-0FBA-4E1B-98A4-070630D66DDD}"/>
    <cellStyle name="40% - uthevingsfarge 5 44 3" xfId="5255" xr:uid="{1F91AE62-B2E7-44F3-A534-A7800F9D2AD7}"/>
    <cellStyle name="40% - uthevingsfarge 5 44 3 2" xfId="7908" xr:uid="{810588A3-26B6-4568-9A08-1A4C7D6564EF}"/>
    <cellStyle name="40% - uthevingsfarge 5 44 4" xfId="10603" xr:uid="{D661671A-7C3B-42E8-B0BA-887BFF8B245F}"/>
    <cellStyle name="40% - uthevingsfarge 5 45" xfId="2144" xr:uid="{88BDD288-7D30-4226-A230-9C8AC322C674}"/>
    <cellStyle name="40% - uthevingsfarge 5 45 2" xfId="2145" xr:uid="{6246D539-F1FC-465B-A3E1-27EB9E6D16E0}"/>
    <cellStyle name="40% - uthevingsfarge 5 45 2 2" xfId="5977" xr:uid="{18102E53-788C-441D-8B71-EC460D6A7F5A}"/>
    <cellStyle name="40% - uthevingsfarge 5 45 2 2 2" xfId="8610" xr:uid="{3F3F2EA8-4614-44A5-9B8E-E9F4B2C275B3}"/>
    <cellStyle name="40% - uthevingsfarge 5 45 2 3" xfId="9430" xr:uid="{5B275721-AD5B-4B19-AB74-A14B360641BD}"/>
    <cellStyle name="40% - uthevingsfarge 5 45 3" xfId="5256" xr:uid="{EBD8682E-48B6-4BC6-91F3-611046E096CA}"/>
    <cellStyle name="40% - uthevingsfarge 5 45 3 2" xfId="7909" xr:uid="{D75D1474-7C39-46D8-9E5D-A7CAB545607B}"/>
    <cellStyle name="40% - uthevingsfarge 5 45 4" xfId="10602" xr:uid="{EB74CBA1-55C5-4858-9C05-CABCDE5742FD}"/>
    <cellStyle name="40% - uthevingsfarge 5 46" xfId="2146" xr:uid="{4AB57A65-0CC2-4AEC-BF20-64C241CA9832}"/>
    <cellStyle name="40% - uthevingsfarge 5 46 2" xfId="2147" xr:uid="{D8DE90A7-23B5-4A0D-A3E6-0B7FF4962344}"/>
    <cellStyle name="40% - uthevingsfarge 5 46 2 2" xfId="5978" xr:uid="{B5FA2257-7307-457D-B8DC-833BE94EE960}"/>
    <cellStyle name="40% - uthevingsfarge 5 46 2 2 2" xfId="8611" xr:uid="{BDB9D4FA-0232-41B4-8FAE-0224EA645B95}"/>
    <cellStyle name="40% - uthevingsfarge 5 46 2 3" xfId="9429" xr:uid="{4FEDA303-0F6E-43C7-B62C-6752470778A2}"/>
    <cellStyle name="40% - uthevingsfarge 5 46 3" xfId="5257" xr:uid="{BE2165B1-F2FA-40EC-ACC1-E9FE8CF2B6CB}"/>
    <cellStyle name="40% - uthevingsfarge 5 46 3 2" xfId="7910" xr:uid="{032BF4DE-9324-4098-BE1B-B1DFDE0BE0D2}"/>
    <cellStyle name="40% - uthevingsfarge 5 46 4" xfId="10601" xr:uid="{C07CBDBF-BE1B-4B9E-B7D6-FCEBA5F1B822}"/>
    <cellStyle name="40% - uthevingsfarge 5 47" xfId="2148" xr:uid="{5125D8BB-D934-4B9E-AF91-B90BBFACC04A}"/>
    <cellStyle name="40% - uthevingsfarge 5 47 2" xfId="2149" xr:uid="{E3B4211E-FB64-4954-8F4D-2DD39EDD8B31}"/>
    <cellStyle name="40% - uthevingsfarge 5 47 2 2" xfId="5979" xr:uid="{43009E2B-D2B1-4806-B13A-598A31FBB4B2}"/>
    <cellStyle name="40% - uthevingsfarge 5 47 2 2 2" xfId="8612" xr:uid="{480ED226-E8F6-4464-A5BC-9F3B6B9D9C74}"/>
    <cellStyle name="40% - uthevingsfarge 5 47 2 3" xfId="9428" xr:uid="{FF5241DA-1C9B-40EC-A65C-3F4CCEB48981}"/>
    <cellStyle name="40% - uthevingsfarge 5 47 3" xfId="5258" xr:uid="{724306CF-36AC-49BF-9E82-CCA7406C4FCD}"/>
    <cellStyle name="40% - uthevingsfarge 5 47 3 2" xfId="7911" xr:uid="{EC76CB68-EC51-4361-96FE-635F481D4B03}"/>
    <cellStyle name="40% - uthevingsfarge 5 47 4" xfId="10600" xr:uid="{BA3491BF-909B-4007-8924-F11EBE86AC1A}"/>
    <cellStyle name="40% - uthevingsfarge 5 48" xfId="2150" xr:uid="{63F967C1-628B-44DA-989B-5DDB92D656EB}"/>
    <cellStyle name="40% - uthevingsfarge 5 48 2" xfId="2151" xr:uid="{60D6A63C-45F7-4667-9711-4C60A6E5CB83}"/>
    <cellStyle name="40% - uthevingsfarge 5 48 2 2" xfId="5980" xr:uid="{3DD04D4A-3A50-4367-960A-815FC3944810}"/>
    <cellStyle name="40% - uthevingsfarge 5 48 2 2 2" xfId="8613" xr:uid="{6E11F410-E9EE-4C4A-8281-737270D0B4A4}"/>
    <cellStyle name="40% - uthevingsfarge 5 48 2 3" xfId="9427" xr:uid="{3DD2EE40-7863-4626-8E45-872B948E9CFB}"/>
    <cellStyle name="40% - uthevingsfarge 5 48 3" xfId="5259" xr:uid="{FD5B45F1-E3A5-40CA-BC89-5E11DEE6B163}"/>
    <cellStyle name="40% - uthevingsfarge 5 48 3 2" xfId="7912" xr:uid="{CAC7C7C9-14C9-426B-B89F-134F02033E15}"/>
    <cellStyle name="40% - uthevingsfarge 5 48 4" xfId="10599" xr:uid="{5F528246-DB0D-4D14-8D1B-1E60449BACDD}"/>
    <cellStyle name="40% - uthevingsfarge 5 49" xfId="2152" xr:uid="{6BBFB350-3073-449D-B5A4-115FBF9AFCEE}"/>
    <cellStyle name="40% - uthevingsfarge 5 49 2" xfId="2153" xr:uid="{18501FD0-D5FF-476B-B047-27A3F6D13C2E}"/>
    <cellStyle name="40% - uthevingsfarge 5 49 2 2" xfId="5981" xr:uid="{EE009738-B266-4EE6-8A67-5E8AF4355F8B}"/>
    <cellStyle name="40% - uthevingsfarge 5 49 2 2 2" xfId="8614" xr:uid="{3BD66794-EB9E-4423-BCBF-EB048EEEB1BB}"/>
    <cellStyle name="40% - uthevingsfarge 5 49 2 3" xfId="9426" xr:uid="{889694DB-9B83-43A9-AAFD-0248322D50D3}"/>
    <cellStyle name="40% - uthevingsfarge 5 49 3" xfId="5260" xr:uid="{680FF4E0-ED8F-4691-B641-3520850CF48C}"/>
    <cellStyle name="40% - uthevingsfarge 5 49 3 2" xfId="7913" xr:uid="{8F21CAC7-A3C6-46DF-8FB3-6342325B7C8E}"/>
    <cellStyle name="40% - uthevingsfarge 5 49 4" xfId="10598" xr:uid="{67B19407-90B6-4D68-8D5D-E956489F93CC}"/>
    <cellStyle name="40% - uthevingsfarge 5 5" xfId="2154" xr:uid="{B9705434-FDF5-4F61-A9E0-466538FC2D5A}"/>
    <cellStyle name="40% - uthevingsfarge 5 5 2" xfId="2155" xr:uid="{C2896102-EF3D-4329-BA03-FDE4569B9A04}"/>
    <cellStyle name="40% - uthevingsfarge 5 5 2 2" xfId="5982" xr:uid="{28BE7997-3223-43D8-B025-D24FF1604523}"/>
    <cellStyle name="40% - uthevingsfarge 5 5 2 2 2" xfId="8615" xr:uid="{42333A85-A98A-42AC-BA3C-DC1CC6BC55DE}"/>
    <cellStyle name="40% - uthevingsfarge 5 5 2 3" xfId="9425" xr:uid="{D2C7DCF9-AAF7-479B-96EC-AB269F7FBA7F}"/>
    <cellStyle name="40% - uthevingsfarge 5 5 3" xfId="5261" xr:uid="{952E676F-9F82-4BEF-AA78-B183C28C8332}"/>
    <cellStyle name="40% - uthevingsfarge 5 5 3 2" xfId="7914" xr:uid="{D8156941-232A-4D03-BD2A-501004C59F39}"/>
    <cellStyle name="40% - uthevingsfarge 5 5 4" xfId="10597" xr:uid="{312AB66A-57C0-42BE-8365-5733D556F7D4}"/>
    <cellStyle name="40% - uthevingsfarge 5 50" xfId="2156" xr:uid="{25BB7A99-BC77-4F2E-BF33-9B851353E006}"/>
    <cellStyle name="40% - uthevingsfarge 5 50 2" xfId="2157" xr:uid="{68F7169C-D6BF-49A0-86F1-C8AF1318D257}"/>
    <cellStyle name="40% - uthevingsfarge 5 50 2 2" xfId="5983" xr:uid="{8CD3645C-32C6-4D01-AC4A-C946E38E60E4}"/>
    <cellStyle name="40% - uthevingsfarge 5 50 2 2 2" xfId="8616" xr:uid="{F1488F53-E1F2-42CE-B909-4EDD883D46C6}"/>
    <cellStyle name="40% - uthevingsfarge 5 50 2 3" xfId="9424" xr:uid="{4EA967AF-EE69-44BC-A574-CFF2B0244CC2}"/>
    <cellStyle name="40% - uthevingsfarge 5 50 3" xfId="5262" xr:uid="{6722391D-6B47-422E-A8E1-160DFE105660}"/>
    <cellStyle name="40% - uthevingsfarge 5 50 3 2" xfId="7915" xr:uid="{D3C7BD01-BE61-488F-97B1-84E32903F5BB}"/>
    <cellStyle name="40% - uthevingsfarge 5 50 4" xfId="10596" xr:uid="{5E77BDF0-ACC5-49E1-872E-B03C56E28C05}"/>
    <cellStyle name="40% - uthevingsfarge 5 51" xfId="2158" xr:uid="{122EC407-0D8A-41FE-B54D-1B9C761582BD}"/>
    <cellStyle name="40% - uthevingsfarge 5 51 2" xfId="2159" xr:uid="{6B89A4DB-15CD-407B-B4A9-268379B05E5D}"/>
    <cellStyle name="40% - uthevingsfarge 5 51 2 2" xfId="5984" xr:uid="{0A6AB6C9-3419-42ED-B4E4-B60CE846FFCE}"/>
    <cellStyle name="40% - uthevingsfarge 5 51 2 2 2" xfId="8617" xr:uid="{D1D40ADC-23E5-4AF7-BEE1-070364A87DB7}"/>
    <cellStyle name="40% - uthevingsfarge 5 51 2 3" xfId="9423" xr:uid="{8910127B-8960-4638-A49D-6A9BECF077CD}"/>
    <cellStyle name="40% - uthevingsfarge 5 51 3" xfId="5263" xr:uid="{1C7ECF0D-C7F9-45C9-A4D7-0B877ED2299A}"/>
    <cellStyle name="40% - uthevingsfarge 5 51 3 2" xfId="7916" xr:uid="{72C7C18C-996A-4FB1-B2B1-59B2ABCCC821}"/>
    <cellStyle name="40% - uthevingsfarge 5 51 4" xfId="10595" xr:uid="{2977F679-3129-413B-88D2-D5C81F66D043}"/>
    <cellStyle name="40% - uthevingsfarge 5 52" xfId="2160" xr:uid="{36B90AEA-6BC7-40D2-BA01-5E114D0491AC}"/>
    <cellStyle name="40% - uthevingsfarge 5 52 2" xfId="2161" xr:uid="{C2A61245-68F0-44E9-8B09-5DE237948F71}"/>
    <cellStyle name="40% - uthevingsfarge 5 52 2 2" xfId="5985" xr:uid="{D82DA315-998D-4117-A622-1CFCF20683CA}"/>
    <cellStyle name="40% - uthevingsfarge 5 52 2 2 2" xfId="8618" xr:uid="{8A8C1F11-FE86-47EA-8490-E7831795A601}"/>
    <cellStyle name="40% - uthevingsfarge 5 52 2 3" xfId="9422" xr:uid="{96D6B43C-7B38-453D-912B-04B70B80935E}"/>
    <cellStyle name="40% - uthevingsfarge 5 52 3" xfId="5264" xr:uid="{FA074D00-51E4-40D0-9B38-345BD2BD8BF6}"/>
    <cellStyle name="40% - uthevingsfarge 5 52 3 2" xfId="7917" xr:uid="{D935D37F-0B5D-4046-9D65-41F1AB1387A9}"/>
    <cellStyle name="40% - uthevingsfarge 5 52 4" xfId="10594" xr:uid="{08103B71-9DB5-44C8-8AF2-8A82ED08C4B8}"/>
    <cellStyle name="40% - uthevingsfarge 5 53" xfId="2162" xr:uid="{AF5811C6-D798-4A5B-8560-BDD696AF754D}"/>
    <cellStyle name="40% - uthevingsfarge 5 53 2" xfId="2163" xr:uid="{8AE1BF5F-A8F5-48A5-BE59-ADF34F30E08D}"/>
    <cellStyle name="40% - uthevingsfarge 5 53 2 2" xfId="5986" xr:uid="{09A8BD06-8D24-472B-8E75-2BC0553B80D8}"/>
    <cellStyle name="40% - uthevingsfarge 5 53 2 2 2" xfId="8619" xr:uid="{7B2B9960-3BE3-461E-A2F4-BF357EDC6129}"/>
    <cellStyle name="40% - uthevingsfarge 5 53 2 3" xfId="9421" xr:uid="{65F03319-E333-45B1-B4E9-511B117EA3C3}"/>
    <cellStyle name="40% - uthevingsfarge 5 53 3" xfId="5265" xr:uid="{E137C176-8642-43C5-BDB5-1C6A3FA4FFD2}"/>
    <cellStyle name="40% - uthevingsfarge 5 53 3 2" xfId="7918" xr:uid="{030AE049-FBDF-43E2-9502-5437196F227C}"/>
    <cellStyle name="40% - uthevingsfarge 5 53 4" xfId="10593" xr:uid="{59B9C71B-0A12-4D16-B86A-D1CEEE66430A}"/>
    <cellStyle name="40% - uthevingsfarge 5 54" xfId="2164" xr:uid="{9F985593-14AD-44FA-AFC4-6A653C7410AF}"/>
    <cellStyle name="40% - uthevingsfarge 5 54 2" xfId="2165" xr:uid="{28A8AA96-F649-4CEC-B236-6D6B957886AD}"/>
    <cellStyle name="40% - uthevingsfarge 5 54 2 2" xfId="5987" xr:uid="{6745BAE5-DA51-4EBA-9090-000B70721699}"/>
    <cellStyle name="40% - uthevingsfarge 5 54 2 2 2" xfId="8620" xr:uid="{DC1A20AC-A500-4D94-B382-B8CBD241C869}"/>
    <cellStyle name="40% - uthevingsfarge 5 54 2 3" xfId="9420" xr:uid="{5C5F5DFC-263D-412F-BD91-BCF40D1ECE36}"/>
    <cellStyle name="40% - uthevingsfarge 5 54 3" xfId="5266" xr:uid="{37A481AD-E160-4506-BBB7-6E154CCF704A}"/>
    <cellStyle name="40% - uthevingsfarge 5 54 3 2" xfId="7919" xr:uid="{85A3CC1C-C00B-421A-BF90-44D0B5E4EE43}"/>
    <cellStyle name="40% - uthevingsfarge 5 54 4" xfId="10592" xr:uid="{D541E38D-1EC9-433E-B655-E847748C2E12}"/>
    <cellStyle name="40% - uthevingsfarge 5 55" xfId="2166" xr:uid="{507BEE95-59F4-4E1A-9106-97F283ED4E70}"/>
    <cellStyle name="40% - uthevingsfarge 5 55 2" xfId="2167" xr:uid="{CF285034-A127-4FB7-A2B1-5BD1E1A5022B}"/>
    <cellStyle name="40% - uthevingsfarge 5 55 2 2" xfId="5988" xr:uid="{718F233F-B2DF-4056-9F75-280FAC51D147}"/>
    <cellStyle name="40% - uthevingsfarge 5 55 2 2 2" xfId="8621" xr:uid="{88D181C9-8B64-4E80-BED0-C5AF8450A6BC}"/>
    <cellStyle name="40% - uthevingsfarge 5 55 2 3" xfId="9419" xr:uid="{105781A2-56FF-4126-9B69-FB88C8AEFA38}"/>
    <cellStyle name="40% - uthevingsfarge 5 55 3" xfId="5267" xr:uid="{06A55457-772C-4A2F-9C5A-8F856C186A6E}"/>
    <cellStyle name="40% - uthevingsfarge 5 55 3 2" xfId="7920" xr:uid="{6530055A-0826-492E-80CB-1FA323C7D6CD}"/>
    <cellStyle name="40% - uthevingsfarge 5 55 4" xfId="10591" xr:uid="{16A93740-2E3D-465D-BE1A-311F118BE359}"/>
    <cellStyle name="40% - uthevingsfarge 5 56" xfId="2168" xr:uid="{9F3FF8C9-2DC6-4EFA-A421-2CB934B51ED2}"/>
    <cellStyle name="40% - uthevingsfarge 5 56 2" xfId="2169" xr:uid="{ACC32900-5A65-44BA-8F85-D13B8DEB3723}"/>
    <cellStyle name="40% - uthevingsfarge 5 56 2 2" xfId="5989" xr:uid="{A5124811-A065-43DD-B1A7-E1E1785B7793}"/>
    <cellStyle name="40% - uthevingsfarge 5 56 2 2 2" xfId="8622" xr:uid="{CF933C60-098B-4CAD-A817-1F167A52B39F}"/>
    <cellStyle name="40% - uthevingsfarge 5 56 2 3" xfId="9418" xr:uid="{15C1319E-CD49-4B3A-8CB4-018B2E2C1638}"/>
    <cellStyle name="40% - uthevingsfarge 5 56 3" xfId="5268" xr:uid="{40124C30-4FD5-4DFE-89C1-18B3C72D4D1E}"/>
    <cellStyle name="40% - uthevingsfarge 5 56 3 2" xfId="7921" xr:uid="{618D3233-81FA-493B-8EB7-7A3FF351BBD0}"/>
    <cellStyle name="40% - uthevingsfarge 5 56 4" xfId="10590" xr:uid="{2FD52544-001A-4D86-A6E6-D0D38C2E410F}"/>
    <cellStyle name="40% - uthevingsfarge 5 57" xfId="2170" xr:uid="{F817BE8A-B320-4042-B41F-CEF02CE70164}"/>
    <cellStyle name="40% - uthevingsfarge 5 57 2" xfId="2171" xr:uid="{972EC968-13A4-47F8-9D21-CE9F21F7F04D}"/>
    <cellStyle name="40% - uthevingsfarge 5 57 2 2" xfId="5990" xr:uid="{73F952F3-995A-4610-9D4C-9726E066F421}"/>
    <cellStyle name="40% - uthevingsfarge 5 57 2 2 2" xfId="8623" xr:uid="{F6FC4FD6-AE1F-4BE3-B7F9-74613E651444}"/>
    <cellStyle name="40% - uthevingsfarge 5 57 2 3" xfId="9417" xr:uid="{2BC71013-3B08-4A6E-9DFD-F9E21A200C2D}"/>
    <cellStyle name="40% - uthevingsfarge 5 57 3" xfId="5269" xr:uid="{32AED64F-90C6-439E-B520-45902421EED0}"/>
    <cellStyle name="40% - uthevingsfarge 5 57 3 2" xfId="7922" xr:uid="{82BC5AAB-3D31-4ECF-9730-3ADEACB8A6BD}"/>
    <cellStyle name="40% - uthevingsfarge 5 57 4" xfId="10589" xr:uid="{043F7187-6377-43FC-94AC-2CF6D1B76482}"/>
    <cellStyle name="40% - uthevingsfarge 5 58" xfId="2172" xr:uid="{B3B592E7-80F4-4192-996E-5C4089FA8543}"/>
    <cellStyle name="40% - uthevingsfarge 5 58 2" xfId="2173" xr:uid="{4CF35261-A58C-430D-907C-1601894F02DE}"/>
    <cellStyle name="40% - uthevingsfarge 5 58 2 2" xfId="5991" xr:uid="{653C45D5-6FC4-4F8B-B62D-411C5425E34E}"/>
    <cellStyle name="40% - uthevingsfarge 5 58 2 2 2" xfId="8624" xr:uid="{51377016-E75C-4D2A-8AAB-23CFEFD9FE59}"/>
    <cellStyle name="40% - uthevingsfarge 5 58 2 3" xfId="9416" xr:uid="{4D85D33A-F011-43CC-85CF-8E5AB186BB76}"/>
    <cellStyle name="40% - uthevingsfarge 5 58 3" xfId="5270" xr:uid="{0E9B57BC-1FAB-4876-B449-E8E15B9151BF}"/>
    <cellStyle name="40% - uthevingsfarge 5 58 3 2" xfId="7923" xr:uid="{5E8EEC0A-2A58-4A96-9AC1-335DB35EDE35}"/>
    <cellStyle name="40% - uthevingsfarge 5 58 4" xfId="10588" xr:uid="{3D9A9633-6A72-437D-A42D-42F220D788D7}"/>
    <cellStyle name="40% - uthevingsfarge 5 59" xfId="2174" xr:uid="{DEB17772-16A8-4E6C-8E5B-504789D43492}"/>
    <cellStyle name="40% - uthevingsfarge 5 59 2" xfId="2175" xr:uid="{90C3CC15-A55B-4E9F-AECA-8C453884D752}"/>
    <cellStyle name="40% - uthevingsfarge 5 59 2 2" xfId="5992" xr:uid="{26FA67D1-433E-4028-9549-07BE3D78D353}"/>
    <cellStyle name="40% - uthevingsfarge 5 59 2 2 2" xfId="8625" xr:uid="{76E9D711-53E2-4C76-83FD-816C2D6BA9C3}"/>
    <cellStyle name="40% - uthevingsfarge 5 59 2 3" xfId="9415" xr:uid="{D57E674A-CC41-4387-ADBA-BE067F3627F5}"/>
    <cellStyle name="40% - uthevingsfarge 5 59 3" xfId="5271" xr:uid="{8F37E34B-5FD4-4F2A-A3BB-774108291742}"/>
    <cellStyle name="40% - uthevingsfarge 5 59 3 2" xfId="7924" xr:uid="{FAD578D2-84EF-4C8E-AA14-7E848A358183}"/>
    <cellStyle name="40% - uthevingsfarge 5 59 4" xfId="10587" xr:uid="{A175BCCA-D5A1-44DE-9674-80D16DF953B3}"/>
    <cellStyle name="40% - uthevingsfarge 5 6" xfId="2176" xr:uid="{D1C78808-CFB6-4AA6-8726-8EDC03D68577}"/>
    <cellStyle name="40% - uthevingsfarge 5 6 2" xfId="2177" xr:uid="{A2155111-2E62-4FB1-BDB0-C015763D9EBD}"/>
    <cellStyle name="40% - uthevingsfarge 5 6 2 2" xfId="5993" xr:uid="{FF474BF8-3422-47C1-884A-62F4F97C1DA3}"/>
    <cellStyle name="40% - uthevingsfarge 5 6 2 2 2" xfId="8626" xr:uid="{8D881B4F-2EDF-48FD-B52B-9DCD6B459DC0}"/>
    <cellStyle name="40% - uthevingsfarge 5 6 2 3" xfId="9414" xr:uid="{7337EF68-1ED6-4350-A398-6AACBF825F33}"/>
    <cellStyle name="40% - uthevingsfarge 5 6 3" xfId="5272" xr:uid="{D97FF46E-D814-44A7-8C52-CB8E895F039E}"/>
    <cellStyle name="40% - uthevingsfarge 5 6 3 2" xfId="7925" xr:uid="{52F75CDC-A548-4CE5-AA34-6BC81EC7E6A9}"/>
    <cellStyle name="40% - uthevingsfarge 5 6 4" xfId="10586" xr:uid="{E66D1BEC-CCE9-4CF1-97E4-BEBF9ACD4C3A}"/>
    <cellStyle name="40% - uthevingsfarge 5 60" xfId="2178" xr:uid="{7261824C-343A-48DD-B6E7-8D525F6B092B}"/>
    <cellStyle name="40% - uthevingsfarge 5 60 2" xfId="2179" xr:uid="{416F1E1E-BF0D-47D1-8DD1-4F3EFA14A66D}"/>
    <cellStyle name="40% - uthevingsfarge 5 60 3" xfId="10216" xr:uid="{EB8A280D-A85B-40EE-ACD8-E4230F82AF5B}"/>
    <cellStyle name="40% - uthevingsfarge 5 61" xfId="2180" xr:uid="{5B161BEA-7CE4-49C8-8DF8-7D91C4E30FD4}"/>
    <cellStyle name="40% - uthevingsfarge 5 61 2" xfId="2181" xr:uid="{E2C4CFBB-6654-4395-825F-D71E99260DA5}"/>
    <cellStyle name="40% - uthevingsfarge 5 62" xfId="2182" xr:uid="{CF751448-3EFD-462B-BDD7-A140D95F9704}"/>
    <cellStyle name="40% - uthevingsfarge 5 62 2" xfId="2183" xr:uid="{65613251-32DD-43DB-B1CF-A9CEFECB11CB}"/>
    <cellStyle name="40% - uthevingsfarge 5 63" xfId="2184" xr:uid="{E3F24FC1-068E-443E-BFF2-3BF9EFF569A9}"/>
    <cellStyle name="40% - uthevingsfarge 5 63 2" xfId="2185" xr:uid="{45775BA8-FFEC-4297-BA3E-B498EBD5B290}"/>
    <cellStyle name="40% - uthevingsfarge 5 64" xfId="2186" xr:uid="{E83544D7-A0D5-4A3E-832E-9FC1D2E21C0B}"/>
    <cellStyle name="40% - uthevingsfarge 5 64 2" xfId="2187" xr:uid="{CABA0FFF-F1C5-4706-ACE0-A2DD71A2F8CB}"/>
    <cellStyle name="40% - uthevingsfarge 5 65" xfId="2188" xr:uid="{7528F6AF-E7A4-4D85-A069-879DC2CD9DDC}"/>
    <cellStyle name="40% - uthevingsfarge 5 65 2" xfId="2189" xr:uid="{1DADCBAD-BC2B-42CA-AB32-9FF0FD0F55AA}"/>
    <cellStyle name="40% - uthevingsfarge 5 66" xfId="2190" xr:uid="{56052F76-C4AC-40A9-A841-2B78E1D8FAF0}"/>
    <cellStyle name="40% - uthevingsfarge 5 66 2" xfId="2191" xr:uid="{DBF6EE47-0F08-4BF1-89B0-A0B94302B4E5}"/>
    <cellStyle name="40% - uthevingsfarge 5 67" xfId="2192" xr:uid="{8287C08D-5F68-4BC7-A1AF-BC61C6012B27}"/>
    <cellStyle name="40% - uthevingsfarge 5 67 2" xfId="2193" xr:uid="{BDF5F850-01E3-4923-B64B-B8E0F957F950}"/>
    <cellStyle name="40% - uthevingsfarge 5 68" xfId="2194" xr:uid="{F24D96AF-65D8-463F-8740-4416C34DA04F}"/>
    <cellStyle name="40% - uthevingsfarge 5 68 2" xfId="2195" xr:uid="{8D81B6F8-BFDB-4708-8CC1-8C4EBEE2C80A}"/>
    <cellStyle name="40% - uthevingsfarge 5 69" xfId="2196" xr:uid="{FB1D35BC-B1C0-4042-A6FF-14C12721E919}"/>
    <cellStyle name="40% - uthevingsfarge 5 69 2" xfId="2197" xr:uid="{1F6D6331-21C2-4C98-81EF-6686BE1DC4F6}"/>
    <cellStyle name="40% - uthevingsfarge 5 7" xfId="2198" xr:uid="{A5A52DFF-5637-4EE0-A549-196AB79B1F85}"/>
    <cellStyle name="40% - uthevingsfarge 5 7 2" xfId="2199" xr:uid="{8C405B56-C342-4087-8E20-6497B8571DB2}"/>
    <cellStyle name="40% - uthevingsfarge 5 7 2 2" xfId="5994" xr:uid="{97B2DD52-2341-46C5-8610-A10219A77E7A}"/>
    <cellStyle name="40% - uthevingsfarge 5 7 2 2 2" xfId="8627" xr:uid="{AD620644-78BD-4A09-930E-76B6B0CDC42A}"/>
    <cellStyle name="40% - uthevingsfarge 5 7 2 3" xfId="9413" xr:uid="{7DB3BB8B-D81D-4BB0-B2BD-4F84E6CF76DC}"/>
    <cellStyle name="40% - uthevingsfarge 5 7 3" xfId="5273" xr:uid="{5AD10E86-816D-4FB5-A7E4-CAF864F259FF}"/>
    <cellStyle name="40% - uthevingsfarge 5 7 3 2" xfId="7926" xr:uid="{E512E5C3-D31C-4DAF-814B-1F8D9C75FC31}"/>
    <cellStyle name="40% - uthevingsfarge 5 7 4" xfId="10215" xr:uid="{FC972912-8525-4EC6-AD09-184A14E25498}"/>
    <cellStyle name="40% - uthevingsfarge 5 70" xfId="2200" xr:uid="{2248CB9A-F1E7-4381-8F7A-F57902C2246F}"/>
    <cellStyle name="40% - uthevingsfarge 5 70 2" xfId="2201" xr:uid="{339027F3-B623-42AE-AD9F-57EF9BF22D39}"/>
    <cellStyle name="40% - uthevingsfarge 5 71" xfId="2202" xr:uid="{A5501C0C-A872-4E89-B3ED-9FCF0B306658}"/>
    <cellStyle name="40% - uthevingsfarge 5 71 2" xfId="2203" xr:uid="{61457787-EF1C-4461-8CB3-416753AEB252}"/>
    <cellStyle name="40% - uthevingsfarge 5 72" xfId="2204" xr:uid="{50187426-0C65-445B-AAF0-64EA0C8DCD75}"/>
    <cellStyle name="40% - uthevingsfarge 5 72 2" xfId="2205" xr:uid="{2787CA8D-621C-40E4-AFD5-63E8EDC8232C}"/>
    <cellStyle name="40% - uthevingsfarge 5 73" xfId="2206" xr:uid="{82CBAC8F-B2F2-498D-91C9-658352B79B54}"/>
    <cellStyle name="40% - uthevingsfarge 5 73 2" xfId="2207" xr:uid="{D232E95A-0F42-46C6-A63C-F3147DFC5D12}"/>
    <cellStyle name="40% - uthevingsfarge 5 74" xfId="2208" xr:uid="{AB463684-25AE-4778-9F74-0984390DB8B8}"/>
    <cellStyle name="40% - uthevingsfarge 5 74 2" xfId="2209" xr:uid="{7A39EC95-7A02-4C28-BB80-489B38C3D791}"/>
    <cellStyle name="40% - uthevingsfarge 5 75" xfId="2210" xr:uid="{A89D0D18-CD83-45B0-9AA0-DB7E44E28D1B}"/>
    <cellStyle name="40% - uthevingsfarge 5 75 2" xfId="2211" xr:uid="{090EAC6A-A60C-4046-83E9-45F210580F58}"/>
    <cellStyle name="40% - uthevingsfarge 5 76" xfId="2212" xr:uid="{B0AD4A04-5FDF-4603-A0A2-72534137A56F}"/>
    <cellStyle name="40% - uthevingsfarge 5 76 2" xfId="2213" xr:uid="{3F9BA4E6-1CF7-4260-ADF1-F00C74E12EFE}"/>
    <cellStyle name="40% - uthevingsfarge 5 77" xfId="2214" xr:uid="{B6C2F223-686F-4F5E-9745-4E4A01D2731C}"/>
    <cellStyle name="40% - uthevingsfarge 5 78" xfId="2215" xr:uid="{99A28CE4-E401-49E3-9F9D-F5EA31A06BB1}"/>
    <cellStyle name="40% - uthevingsfarge 5 79" xfId="2216" xr:uid="{47F14D70-1E57-41DD-B792-D6C319FAD829}"/>
    <cellStyle name="40% - uthevingsfarge 5 8" xfId="2217" xr:uid="{25CA625B-3DDB-461E-BDB4-ABF22B4E8345}"/>
    <cellStyle name="40% - uthevingsfarge 5 8 2" xfId="2218" xr:uid="{6FF4DE0E-FC27-432D-9A32-1F96F1C57582}"/>
    <cellStyle name="40% - uthevingsfarge 5 8 2 2" xfId="5995" xr:uid="{0639579E-F067-43F7-9986-19FC08A588BF}"/>
    <cellStyle name="40% - uthevingsfarge 5 8 2 2 2" xfId="8628" xr:uid="{84BE1CA0-5FC8-403D-9B81-35347C611716}"/>
    <cellStyle name="40% - uthevingsfarge 5 8 2 3" xfId="9412" xr:uid="{3A4A917A-909B-4ED0-BFCD-93FF59C90F5E}"/>
    <cellStyle name="40% - uthevingsfarge 5 8 3" xfId="5274" xr:uid="{DE87DD10-54D0-4D24-A8BD-F7306171077B}"/>
    <cellStyle name="40% - uthevingsfarge 5 8 3 2" xfId="7927" xr:uid="{16D97132-C874-4838-B089-DF982C0D3A4D}"/>
    <cellStyle name="40% - uthevingsfarge 5 8 4" xfId="10214" xr:uid="{37A337A5-1D61-41BD-896B-B35D86603075}"/>
    <cellStyle name="40% - uthevingsfarge 5 80" xfId="2219" xr:uid="{5E142AC4-08A3-4618-8F2B-E2492D07D6F4}"/>
    <cellStyle name="40% - uthevingsfarge 5 81" xfId="2220" xr:uid="{2A7412F2-E9A6-4161-87AA-0C0C0407A210}"/>
    <cellStyle name="40% - uthevingsfarge 5 82" xfId="2221" xr:uid="{A5965AE1-A7C7-4B62-8D1E-E418385093BB}"/>
    <cellStyle name="40% - uthevingsfarge 5 83" xfId="2222" xr:uid="{1B76E630-AD26-456D-93AF-63F21B54C492}"/>
    <cellStyle name="40% - uthevingsfarge 5 84" xfId="2223" xr:uid="{9E2D600E-6858-42C7-97AF-28976F4DDD5C}"/>
    <cellStyle name="40% - uthevingsfarge 5 85" xfId="2224" xr:uid="{16539E80-C227-4D56-AFF7-9EF1939A9A68}"/>
    <cellStyle name="40% - uthevingsfarge 5 86" xfId="2225" xr:uid="{4534FE67-040E-4457-A32A-3DED7270AFD2}"/>
    <cellStyle name="40% - uthevingsfarge 5 87" xfId="2226" xr:uid="{F921257D-E779-4F4D-A705-4C2EE02679D9}"/>
    <cellStyle name="40% - uthevingsfarge 5 88" xfId="2227" xr:uid="{83FDFDFF-46B8-4F5B-8FB2-F4E991C57E80}"/>
    <cellStyle name="40% - uthevingsfarge 5 89" xfId="2228" xr:uid="{4B780A43-25D8-47E5-93B2-2B3C40D77B57}"/>
    <cellStyle name="40% - uthevingsfarge 5 9" xfId="2229" xr:uid="{6F333C61-D2C3-4FD6-80F7-B517291A52D3}"/>
    <cellStyle name="40% - uthevingsfarge 5 9 2" xfId="2230" xr:uid="{480ECB95-5D7C-4A0C-BE29-BE9592563E0D}"/>
    <cellStyle name="40% - uthevingsfarge 5 9 2 2" xfId="5996" xr:uid="{2543A4D1-30EE-459E-89D6-84B3965E0C4C}"/>
    <cellStyle name="40% - uthevingsfarge 5 9 2 2 2" xfId="8629" xr:uid="{4EFF0510-E910-436A-9A89-FADE6131E666}"/>
    <cellStyle name="40% - uthevingsfarge 5 9 2 3" xfId="9411" xr:uid="{D0E3B781-2E26-49DA-B269-6A39371444ED}"/>
    <cellStyle name="40% - uthevingsfarge 5 9 3" xfId="5275" xr:uid="{7E5AA3ED-2F61-4F4B-9752-FE58E7EAF3AE}"/>
    <cellStyle name="40% - uthevingsfarge 5 9 3 2" xfId="7928" xr:uid="{1095B228-8566-42D1-B104-1E5A63BE0508}"/>
    <cellStyle name="40% - uthevingsfarge 5 9 4" xfId="10213" xr:uid="{2E66FD03-9E6F-43AC-8560-A40D1BCEF8C0}"/>
    <cellStyle name="40% - uthevingsfarge 5 90" xfId="2231" xr:uid="{0BECC143-DC72-4591-A98F-C839B769601B}"/>
    <cellStyle name="40% - uthevingsfarge 5 90 2" xfId="3050" xr:uid="{FCEEE193-99DD-4FB7-A351-A4E38DB476C0}"/>
    <cellStyle name="40% - uthevingsfarge 5 90 2 2" xfId="3550" xr:uid="{DC27E6E2-7487-4F22-8E18-26EF2DCE2002}"/>
    <cellStyle name="40% - uthevingsfarge 5 90 2 2 2" xfId="7130" xr:uid="{473E42B5-9E73-4520-A9B9-F7617A5CB876}"/>
    <cellStyle name="40% - uthevingsfarge 5 90 2 3" xfId="3813" xr:uid="{186DF2EA-00C9-4243-9138-EE1D510F058A}"/>
    <cellStyle name="40% - uthevingsfarge 5 90 2 4" xfId="6618" xr:uid="{D5900DB0-C3F8-4D68-A3A6-614F49D1F873}"/>
    <cellStyle name="40% - uthevingsfarge 5 90 2 5" xfId="9130" xr:uid="{158912D5-BAD0-48B8-91CC-27267D7FDA15}"/>
    <cellStyle name="40% - uthevingsfarge 5 90 3" xfId="3549" xr:uid="{093ABDF7-18CE-4505-B716-4C4598378421}"/>
    <cellStyle name="40% - uthevingsfarge 5 90 3 2" xfId="7129" xr:uid="{1CB4868D-FEE8-45DF-B253-CBBD13FD0468}"/>
    <cellStyle name="40% - uthevingsfarge 5 90 4" xfId="3917" xr:uid="{17C8D230-C777-4B32-9F09-4855DD16B627}"/>
    <cellStyle name="40% - uthevingsfarge 5 90 5" xfId="6333" xr:uid="{33FF2F83-3ABC-40C2-8534-037500F82578}"/>
    <cellStyle name="40% - uthevingsfarge 5 90 6" xfId="9129" xr:uid="{0EC82FED-D257-49FF-97F7-FF67D71EB721}"/>
    <cellStyle name="40% - uthevingsfarge 5 91" xfId="2232" xr:uid="{89257DC3-97C6-4C1F-88A4-74173177DD6D}"/>
    <cellStyle name="40% - uthevingsfarge 5 91 2" xfId="3051" xr:uid="{B51389CA-8D7C-4FE6-9B22-5967C399B495}"/>
    <cellStyle name="40% - uthevingsfarge 5 91 2 2" xfId="3552" xr:uid="{ED68449A-614D-4A13-8945-2CCC15836FAD}"/>
    <cellStyle name="40% - uthevingsfarge 5 91 2 2 2" xfId="7132" xr:uid="{6B654050-EA0E-4DE6-8510-7E0ED44750A2}"/>
    <cellStyle name="40% - uthevingsfarge 5 91 2 3" xfId="4190" xr:uid="{7D33B8B9-CC10-4140-832E-89C26AF5E37D}"/>
    <cellStyle name="40% - uthevingsfarge 5 91 2 4" xfId="6619" xr:uid="{86F9A393-5302-4FCC-9569-71ADD7E81833}"/>
    <cellStyle name="40% - uthevingsfarge 5 91 2 5" xfId="9132" xr:uid="{9C397DB0-85CC-4D70-AD62-2929A1FF5963}"/>
    <cellStyle name="40% - uthevingsfarge 5 91 3" xfId="3551" xr:uid="{B127D486-78D9-4389-B277-704796960CDD}"/>
    <cellStyle name="40% - uthevingsfarge 5 91 3 2" xfId="7131" xr:uid="{72F7C0A4-5910-4090-A993-F448101538CE}"/>
    <cellStyle name="40% - uthevingsfarge 5 91 4" xfId="3916" xr:uid="{7AB8D403-1A20-4374-A932-F22F43C0F291}"/>
    <cellStyle name="40% - uthevingsfarge 5 91 5" xfId="6334" xr:uid="{E8F3CBDE-0E61-4FE4-9ACB-84C4B647F945}"/>
    <cellStyle name="40% - uthevingsfarge 5 91 6" xfId="9131" xr:uid="{4E52AF90-C55A-4067-84B7-051C60B2E2B4}"/>
    <cellStyle name="40% - uthevingsfarge 5 92" xfId="2233" xr:uid="{CC55971C-28FB-4060-9409-435AF8709348}"/>
    <cellStyle name="40% - uthevingsfarge 5 92 2" xfId="3052" xr:uid="{F87377FF-D355-4A53-A457-F986BC9C6362}"/>
    <cellStyle name="40% - uthevingsfarge 5 92 2 2" xfId="3554" xr:uid="{CE4D2F8A-3623-4904-A0C7-85AF9B46A7E5}"/>
    <cellStyle name="40% - uthevingsfarge 5 92 2 2 2" xfId="7134" xr:uid="{10F196D9-B42B-421B-8CD2-01A50986EFA0}"/>
    <cellStyle name="40% - uthevingsfarge 5 92 2 3" xfId="4191" xr:uid="{241EDFFB-0DA5-4F76-AFFD-26919569EBF9}"/>
    <cellStyle name="40% - uthevingsfarge 5 92 2 4" xfId="6620" xr:uid="{9E53C4DC-879F-4896-B73B-7A743BF9A80D}"/>
    <cellStyle name="40% - uthevingsfarge 5 92 2 5" xfId="9134" xr:uid="{E52D83A3-5EBD-4D2E-A0E5-30CDB95BEB24}"/>
    <cellStyle name="40% - uthevingsfarge 5 92 3" xfId="3553" xr:uid="{68462731-1621-4881-B994-DE271CFD39C3}"/>
    <cellStyle name="40% - uthevingsfarge 5 92 3 2" xfId="7133" xr:uid="{34541190-8D94-4B38-938B-E041376F7B90}"/>
    <cellStyle name="40% - uthevingsfarge 5 92 4" xfId="3915" xr:uid="{A19E7872-3D7C-4E8C-B9AE-B5B88B1EBC7D}"/>
    <cellStyle name="40% - uthevingsfarge 5 92 5" xfId="6335" xr:uid="{8D4E089F-130B-402A-98D6-61567E5E69AA}"/>
    <cellStyle name="40% - uthevingsfarge 5 92 6" xfId="9133" xr:uid="{50E12986-BED9-4C1F-95F2-26D6DF48A8FA}"/>
    <cellStyle name="40% - uthevingsfarge 5 93" xfId="2234" xr:uid="{44D008E3-CBDD-4130-8C05-8ED8B9270B6D}"/>
    <cellStyle name="40% - uthevingsfarge 5 93 2" xfId="3053" xr:uid="{C37A63C2-9AFD-4834-9E36-3E32F6910574}"/>
    <cellStyle name="40% - uthevingsfarge 5 93 2 2" xfId="3556" xr:uid="{D3DB65FC-01F5-4675-9B99-BD529A4DB625}"/>
    <cellStyle name="40% - uthevingsfarge 5 93 2 2 2" xfId="7136" xr:uid="{C63AFC4D-AA44-447E-BE5E-F70A9E57F3C6}"/>
    <cellStyle name="40% - uthevingsfarge 5 93 2 3" xfId="4123" xr:uid="{D46C6A3D-07C3-4017-BFD5-AA9BC435B348}"/>
    <cellStyle name="40% - uthevingsfarge 5 93 2 4" xfId="6621" xr:uid="{9A83D05D-4F88-4784-8A46-FEBDC22134B9}"/>
    <cellStyle name="40% - uthevingsfarge 5 93 2 5" xfId="9136" xr:uid="{238AE2D5-AD9C-420E-87C4-3E0D099A5A17}"/>
    <cellStyle name="40% - uthevingsfarge 5 93 3" xfId="3555" xr:uid="{C8C26330-F37A-43F1-9F1F-AB756A802BEC}"/>
    <cellStyle name="40% - uthevingsfarge 5 93 3 2" xfId="7135" xr:uid="{443E3793-010D-4939-8F97-DD095AE9A8A6}"/>
    <cellStyle name="40% - uthevingsfarge 5 93 4" xfId="3914" xr:uid="{63E18F36-45A5-43D1-B45A-A5A9FD1A1B5F}"/>
    <cellStyle name="40% - uthevingsfarge 5 93 5" xfId="6336" xr:uid="{CBAA29EE-763E-4CC3-80FE-5EAB9C503890}"/>
    <cellStyle name="40% - uthevingsfarge 5 93 6" xfId="9135" xr:uid="{E317680C-16D4-4571-BE4C-7F7791D3708B}"/>
    <cellStyle name="40% - uthevingsfarge 5 94" xfId="2235" xr:uid="{30D8D7D4-4956-4D48-B3BD-34EE06EC5D20}"/>
    <cellStyle name="40% - uthevingsfarge 5 94 2" xfId="3054" xr:uid="{09AD49CA-A055-4E08-93D2-D323F2630EAE}"/>
    <cellStyle name="40% - uthevingsfarge 5 94 2 2" xfId="3558" xr:uid="{166C8FE6-30F4-49E0-867E-E94350102040}"/>
    <cellStyle name="40% - uthevingsfarge 5 94 2 2 2" xfId="7138" xr:uid="{76535F78-EC2B-481A-B5C6-B627235C00B0}"/>
    <cellStyle name="40% - uthevingsfarge 5 94 2 3" xfId="3812" xr:uid="{A68D676B-99DC-4C7E-A1E9-46E2ED5E246A}"/>
    <cellStyle name="40% - uthevingsfarge 5 94 2 4" xfId="6622" xr:uid="{E3713CC4-C669-420B-960F-3510AF5C11F7}"/>
    <cellStyle name="40% - uthevingsfarge 5 94 2 5" xfId="9138" xr:uid="{8CCBD954-604B-4D87-9DE1-DF93D83031DC}"/>
    <cellStyle name="40% - uthevingsfarge 5 94 3" xfId="3557" xr:uid="{F9AE0277-7047-4EB7-9E9C-FBF18D5DC178}"/>
    <cellStyle name="40% - uthevingsfarge 5 94 3 2" xfId="7137" xr:uid="{8F65E2D6-ED99-4303-BB77-A7961CFE412C}"/>
    <cellStyle name="40% - uthevingsfarge 5 94 4" xfId="3913" xr:uid="{B00D3261-F970-4510-918B-5D7317C9BDE3}"/>
    <cellStyle name="40% - uthevingsfarge 5 94 5" xfId="6337" xr:uid="{8F7FA752-460B-4A3C-942A-51ED59A7623C}"/>
    <cellStyle name="40% - uthevingsfarge 5 94 6" xfId="9137" xr:uid="{B3FD8AE5-6FB5-4B58-AEC6-168B50F72A3C}"/>
    <cellStyle name="40% - uthevingsfarge 5 95" xfId="2236" xr:uid="{AB97DBCF-3D9A-4124-B046-64583815A727}"/>
    <cellStyle name="40% - uthevingsfarge 5 95 2" xfId="3055" xr:uid="{0F94B8C9-9E82-438D-885E-24BE0AEAF355}"/>
    <cellStyle name="40% - uthevingsfarge 5 95 2 2" xfId="3560" xr:uid="{FBBEAB9F-F110-4099-A2D0-92A619ACBB5D}"/>
    <cellStyle name="40% - uthevingsfarge 5 95 2 2 2" xfId="7140" xr:uid="{835F9D48-3167-4E85-AB09-04B31E036389}"/>
    <cellStyle name="40% - uthevingsfarge 5 95 2 3" xfId="4188" xr:uid="{E9674019-FD04-4ADB-AAD9-623462613D66}"/>
    <cellStyle name="40% - uthevingsfarge 5 95 2 4" xfId="6623" xr:uid="{7377FAED-7331-4F38-923B-759BB6FA193C}"/>
    <cellStyle name="40% - uthevingsfarge 5 95 2 5" xfId="9140" xr:uid="{03D89203-17BC-42F8-8D90-172F45C65D22}"/>
    <cellStyle name="40% - uthevingsfarge 5 95 3" xfId="3559" xr:uid="{E8C220AE-E562-4B5A-B577-A104C72C584F}"/>
    <cellStyle name="40% - uthevingsfarge 5 95 3 2" xfId="7139" xr:uid="{C50E97BF-E106-496A-B489-FB74A5AD7909}"/>
    <cellStyle name="40% - uthevingsfarge 5 95 4" xfId="3912" xr:uid="{A676780F-D701-4F61-814F-EB47288E42AF}"/>
    <cellStyle name="40% - uthevingsfarge 5 95 5" xfId="6338" xr:uid="{41CA0415-84C6-49FC-B4C5-EB68CE00AB25}"/>
    <cellStyle name="40% - uthevingsfarge 5 95 6" xfId="9139" xr:uid="{BCD7A827-3424-4AA2-B1A4-60490B502324}"/>
    <cellStyle name="40% - uthevingsfarge 5 96" xfId="2237" xr:uid="{D22FA766-7750-47D4-A2E2-DD29A1D8A1F1}"/>
    <cellStyle name="40% - uthevingsfarge 5 96 2" xfId="3056" xr:uid="{3624908E-C41E-4F3A-970D-BE8CBAC54300}"/>
    <cellStyle name="40% - uthevingsfarge 5 96 2 2" xfId="3562" xr:uid="{ECCB51D6-14BA-4D82-BCB3-72B23C3209BA}"/>
    <cellStyle name="40% - uthevingsfarge 5 96 2 2 2" xfId="7142" xr:uid="{A1F4A9A3-03DF-4DBA-AECB-D8738831FE40}"/>
    <cellStyle name="40% - uthevingsfarge 5 96 2 3" xfId="4189" xr:uid="{5B981C96-5399-43DF-9D33-3157AFED6F09}"/>
    <cellStyle name="40% - uthevingsfarge 5 96 2 4" xfId="6624" xr:uid="{51A1BDE6-6F2D-48EB-B174-883FD6A17B17}"/>
    <cellStyle name="40% - uthevingsfarge 5 96 2 5" xfId="9142" xr:uid="{FD1CF7EE-78DA-4941-A37A-D8620EA37966}"/>
    <cellStyle name="40% - uthevingsfarge 5 96 3" xfId="3561" xr:uid="{B53B03A2-D0D8-44BE-9F8B-E20EECDCB733}"/>
    <cellStyle name="40% - uthevingsfarge 5 96 3 2" xfId="7141" xr:uid="{5B29B590-CF89-4D0B-9FC3-B6785489172F}"/>
    <cellStyle name="40% - uthevingsfarge 5 96 4" xfId="3911" xr:uid="{B6F54923-F1F0-4742-90FB-ED8467D6EE12}"/>
    <cellStyle name="40% - uthevingsfarge 5 96 5" xfId="6339" xr:uid="{745B17D5-069A-4B8C-AD3A-3BBC3B175A48}"/>
    <cellStyle name="40% - uthevingsfarge 5 96 6" xfId="9141" xr:uid="{ABCC9E9A-008E-4EEF-9507-35D8290F1243}"/>
    <cellStyle name="40% - uthevingsfarge 5 97" xfId="2238" xr:uid="{91926C43-89D9-4821-9A42-905C23AC0F45}"/>
    <cellStyle name="40% - uthevingsfarge 5 97 2" xfId="3057" xr:uid="{06FC1680-9993-4F8F-8C97-8D6F16B4BFA8}"/>
    <cellStyle name="40% - uthevingsfarge 5 97 2 2" xfId="3564" xr:uid="{201C2E60-5059-4D0E-BCD8-4AB9C5B2D08F}"/>
    <cellStyle name="40% - uthevingsfarge 5 97 2 2 2" xfId="7144" xr:uid="{870E83C9-DBA1-499D-923E-3567B20A0DFD}"/>
    <cellStyle name="40% - uthevingsfarge 5 97 2 3" xfId="4108" xr:uid="{16A12CA3-2698-4978-B17B-2508930128D4}"/>
    <cellStyle name="40% - uthevingsfarge 5 97 2 4" xfId="6625" xr:uid="{6061DA19-2F75-4431-A579-83E6DADCED4C}"/>
    <cellStyle name="40% - uthevingsfarge 5 97 2 5" xfId="9144" xr:uid="{AC486959-C4D9-4F2F-9E7C-9A47EEEDA312}"/>
    <cellStyle name="40% - uthevingsfarge 5 97 3" xfId="3563" xr:uid="{392BEC8B-3416-4E4D-8D39-85874AAD87C9}"/>
    <cellStyle name="40% - uthevingsfarge 5 97 3 2" xfId="7143" xr:uid="{47809FFC-A2AC-4E73-89AA-E36B34B96347}"/>
    <cellStyle name="40% - uthevingsfarge 5 97 4" xfId="3910" xr:uid="{97F5FAE5-071A-45F8-A0CF-CE1AA3A0F61D}"/>
    <cellStyle name="40% - uthevingsfarge 5 97 5" xfId="6340" xr:uid="{2AF9B03B-768F-462B-B3F0-3CE1A866253B}"/>
    <cellStyle name="40% - uthevingsfarge 5 97 6" xfId="9143" xr:uid="{FD7AAB9D-0C3D-4294-A2D4-D0B81B3E25E1}"/>
    <cellStyle name="40% - uthevingsfarge 5 98" xfId="2239" xr:uid="{0CDEFF69-0614-405A-AC16-C11B8F2E4DA6}"/>
    <cellStyle name="40% - uthevingsfarge 5 98 2" xfId="3058" xr:uid="{A50426F7-B112-40E5-BD53-DA51D4921812}"/>
    <cellStyle name="40% - uthevingsfarge 5 98 2 2" xfId="3566" xr:uid="{E9B0CDA3-B949-4000-ACFA-19BE2C80AC24}"/>
    <cellStyle name="40% - uthevingsfarge 5 98 2 2 2" xfId="7146" xr:uid="{77F211BB-DF85-4195-BC2D-1521065544D4}"/>
    <cellStyle name="40% - uthevingsfarge 5 98 2 3" xfId="4122" xr:uid="{43C97167-2FE1-4A79-A45A-450DF05A9789}"/>
    <cellStyle name="40% - uthevingsfarge 5 98 2 4" xfId="6626" xr:uid="{0171C8AE-095D-422A-9777-C2BD8FBA32AC}"/>
    <cellStyle name="40% - uthevingsfarge 5 98 2 5" xfId="9146" xr:uid="{F20301B9-1DBD-4A84-AF8B-8912005621DF}"/>
    <cellStyle name="40% - uthevingsfarge 5 98 3" xfId="3565" xr:uid="{32B80A2B-4AA7-4807-98CF-F0AEE59D6460}"/>
    <cellStyle name="40% - uthevingsfarge 5 98 3 2" xfId="7145" xr:uid="{B50B6870-2851-40C1-8849-D8FA6A8F9638}"/>
    <cellStyle name="40% - uthevingsfarge 5 98 4" xfId="3909" xr:uid="{45C5FF4C-2EF0-461C-95E1-815575FD288B}"/>
    <cellStyle name="40% - uthevingsfarge 5 98 5" xfId="6341" xr:uid="{CA8EBA56-FB5B-4BE6-A858-5CF920900A40}"/>
    <cellStyle name="40% - uthevingsfarge 5 98 6" xfId="9145" xr:uid="{E9AF5C78-DD88-45DF-BF73-FD38AD4C440A}"/>
    <cellStyle name="40% - uthevingsfarge 5 99" xfId="2240" xr:uid="{A1794241-0F7F-4E1A-B7B4-03F2D3283015}"/>
    <cellStyle name="40% - uthevingsfarge 5 99 2" xfId="3059" xr:uid="{3F5F4834-1847-47B4-9A5E-70E1C28A1D10}"/>
    <cellStyle name="40% - uthevingsfarge 5 99 2 2" xfId="3568" xr:uid="{583B5EDC-4452-44A2-90B5-D4FFAC68D901}"/>
    <cellStyle name="40% - uthevingsfarge 5 99 2 2 2" xfId="7148" xr:uid="{30D8AD9E-A6D7-4933-B13F-86FF9A2EF2C6}"/>
    <cellStyle name="40% - uthevingsfarge 5 99 2 3" xfId="3811" xr:uid="{64DDA4FB-6203-4B97-AB1E-83BC9799E17F}"/>
    <cellStyle name="40% - uthevingsfarge 5 99 2 4" xfId="6627" xr:uid="{A496616C-0E4E-47E9-9130-9E781E621397}"/>
    <cellStyle name="40% - uthevingsfarge 5 99 2 5" xfId="9148" xr:uid="{6608F60C-9E9D-4883-A053-932DF28F7969}"/>
    <cellStyle name="40% - uthevingsfarge 5 99 3" xfId="3567" xr:uid="{405D2D45-9908-4920-A863-333227952F72}"/>
    <cellStyle name="40% - uthevingsfarge 5 99 3 2" xfId="7147" xr:uid="{C9C7091D-FCC5-4381-8156-9762988B1289}"/>
    <cellStyle name="40% - uthevingsfarge 5 99 4" xfId="3908" xr:uid="{21CEADF2-3D5E-4965-9027-FB5CCF811E92}"/>
    <cellStyle name="40% - uthevingsfarge 5 99 5" xfId="6342" xr:uid="{96FF33E2-7F9F-4610-BB85-911CB88D348B}"/>
    <cellStyle name="40% - uthevingsfarge 5 99 6" xfId="9147" xr:uid="{0282B838-6E93-4A4B-AC10-04C6A146500F}"/>
    <cellStyle name="40% - uthevingsfarge 6 10" xfId="2241" xr:uid="{60800829-2075-4E08-A3C8-3E8D7325DA38}"/>
    <cellStyle name="40% - uthevingsfarge 6 10 2" xfId="2242" xr:uid="{147C2193-2CF9-47B7-832D-AE3A583D287E}"/>
    <cellStyle name="40% - uthevingsfarge 6 10 2 2" xfId="5997" xr:uid="{29D5FFA5-F261-40F3-868C-285B4BF279D0}"/>
    <cellStyle name="40% - uthevingsfarge 6 10 2 2 2" xfId="8630" xr:uid="{0FE05D8C-AC1B-4947-B291-8C2AA8778C78}"/>
    <cellStyle name="40% - uthevingsfarge 6 10 2 3" xfId="9310" xr:uid="{5BAC7407-4F75-4D2B-9BAF-45DE63D5B648}"/>
    <cellStyle name="40% - uthevingsfarge 6 10 3" xfId="5276" xr:uid="{AD2C6CFA-9A84-4AF0-918F-EB7F97CFB1AC}"/>
    <cellStyle name="40% - uthevingsfarge 6 10 3 2" xfId="7929" xr:uid="{65AC2ABE-1A24-420D-B3C9-7C7AFCDF6A85}"/>
    <cellStyle name="40% - uthevingsfarge 6 10 4" xfId="10212" xr:uid="{BF718351-B654-4233-AE00-8E64D4064606}"/>
    <cellStyle name="40% - uthevingsfarge 6 100" xfId="2243" xr:uid="{15FCC768-0B0A-424C-8B39-A3AE66A98BD7}"/>
    <cellStyle name="40% - uthevingsfarge 6 100 2" xfId="3060" xr:uid="{595CDEC9-8C25-4FDC-B5CD-97B13DA3263C}"/>
    <cellStyle name="40% - uthevingsfarge 6 100 2 2" xfId="3570" xr:uid="{50D919AF-9F11-43B7-9E93-69DDBC354D05}"/>
    <cellStyle name="40% - uthevingsfarge 6 100 2 2 2" xfId="7150" xr:uid="{397A4906-75B5-4E89-87AA-89FD1CDD1E07}"/>
    <cellStyle name="40% - uthevingsfarge 6 100 2 3" xfId="4186" xr:uid="{3DA3256B-1211-4098-9B90-5BD15E10BA28}"/>
    <cellStyle name="40% - uthevingsfarge 6 100 2 4" xfId="6628" xr:uid="{F179613D-BF55-4811-9A1C-58E93611A071}"/>
    <cellStyle name="40% - uthevingsfarge 6 100 2 5" xfId="9150" xr:uid="{983D622B-B323-404A-8D9E-03CDBE0C6B6B}"/>
    <cellStyle name="40% - uthevingsfarge 6 100 3" xfId="3569" xr:uid="{97E0282D-B4C8-46F6-8B68-D5FC56E60FF2}"/>
    <cellStyle name="40% - uthevingsfarge 6 100 3 2" xfId="7149" xr:uid="{07277B79-C740-41A3-9598-349FC94D6F30}"/>
    <cellStyle name="40% - uthevingsfarge 6 100 4" xfId="3907" xr:uid="{ED1A7681-7BD6-4DEB-9907-33CE1382B30B}"/>
    <cellStyle name="40% - uthevingsfarge 6 100 5" xfId="6343" xr:uid="{95A0C5BA-BC90-46D3-8AF1-9BCAF6C25841}"/>
    <cellStyle name="40% - uthevingsfarge 6 100 6" xfId="9149" xr:uid="{33A27B7D-FF7B-4825-B726-AF522D12DB12}"/>
    <cellStyle name="40% - uthevingsfarge 6 101" xfId="2244" xr:uid="{EDF0A8B8-74DE-4A8C-866B-20A7E2FD89D5}"/>
    <cellStyle name="40% - uthevingsfarge 6 101 2" xfId="3061" xr:uid="{4E557AC9-4B29-4AE7-94D1-90495511DF80}"/>
    <cellStyle name="40% - uthevingsfarge 6 101 2 2" xfId="3572" xr:uid="{F2F7C995-1708-496C-ABE2-C2DFECA6528B}"/>
    <cellStyle name="40% - uthevingsfarge 6 101 2 2 2" xfId="7152" xr:uid="{99748261-9474-4720-9298-110EA8F61A6D}"/>
    <cellStyle name="40% - uthevingsfarge 6 101 2 3" xfId="4187" xr:uid="{2463CE4E-8171-4E12-A509-0C6C8CE34B80}"/>
    <cellStyle name="40% - uthevingsfarge 6 101 2 4" xfId="6629" xr:uid="{AFA56672-0387-423C-845C-43A86783192E}"/>
    <cellStyle name="40% - uthevingsfarge 6 101 2 5" xfId="9152" xr:uid="{FBCF3A86-7387-4F20-A789-0F38A6EEB2BB}"/>
    <cellStyle name="40% - uthevingsfarge 6 101 3" xfId="3571" xr:uid="{73F18132-2C63-4836-A642-293C0F0A9BCF}"/>
    <cellStyle name="40% - uthevingsfarge 6 101 3 2" xfId="7151" xr:uid="{97B08879-6E5B-4CDF-8DAE-1F61198A237C}"/>
    <cellStyle name="40% - uthevingsfarge 6 101 4" xfId="3906" xr:uid="{28201952-4DFE-4C45-A97B-967A25722E0E}"/>
    <cellStyle name="40% - uthevingsfarge 6 101 5" xfId="6344" xr:uid="{9B2E8178-A20C-43AF-9C97-FDBC66A9E8C1}"/>
    <cellStyle name="40% - uthevingsfarge 6 101 6" xfId="9151" xr:uid="{B7C442A8-772E-462E-887E-A5236F8AC67F}"/>
    <cellStyle name="40% - uthevingsfarge 6 102" xfId="2245" xr:uid="{8E5DC6FD-C2C9-4EC0-9830-D071D7C35042}"/>
    <cellStyle name="40% - uthevingsfarge 6 102 2" xfId="3062" xr:uid="{B1E3427C-A94F-4883-8693-34685FD6402C}"/>
    <cellStyle name="40% - uthevingsfarge 6 102 2 2" xfId="3574" xr:uid="{62A8E840-C502-4062-A133-8EF5455949A7}"/>
    <cellStyle name="40% - uthevingsfarge 6 102 2 2 2" xfId="7154" xr:uid="{FFB431EB-7B76-4070-B61A-4843829B1F38}"/>
    <cellStyle name="40% - uthevingsfarge 6 102 2 3" xfId="4121" xr:uid="{D32024EB-5006-4CEE-A7E4-5ED2B5A4C7C3}"/>
    <cellStyle name="40% - uthevingsfarge 6 102 2 4" xfId="6630" xr:uid="{F9306ADE-936B-4BEC-AB62-F3B662EA39A9}"/>
    <cellStyle name="40% - uthevingsfarge 6 102 2 5" xfId="9154" xr:uid="{BBC919B1-17F0-475A-8736-480A848E6887}"/>
    <cellStyle name="40% - uthevingsfarge 6 102 3" xfId="3573" xr:uid="{69716EB5-7905-4FB5-8C28-914315413444}"/>
    <cellStyle name="40% - uthevingsfarge 6 102 3 2" xfId="7153" xr:uid="{801A2880-65DE-421E-9109-DBBCC8E0C57C}"/>
    <cellStyle name="40% - uthevingsfarge 6 102 4" xfId="3905" xr:uid="{6EEFB89D-21E9-45FF-BA41-E8A95940C9B8}"/>
    <cellStyle name="40% - uthevingsfarge 6 102 5" xfId="6345" xr:uid="{BA860A4A-33C1-410D-B66E-2C6CD6AAB934}"/>
    <cellStyle name="40% - uthevingsfarge 6 102 6" xfId="9153" xr:uid="{5A421404-12B5-4221-8D83-FB577239E291}"/>
    <cellStyle name="40% - uthevingsfarge 6 103" xfId="2246" xr:uid="{AF99549F-1A4F-44A5-BF0C-7607301BE0E3}"/>
    <cellStyle name="40% - uthevingsfarge 6 103 2" xfId="3063" xr:uid="{16BEEBB0-32EE-45C9-936F-1D8A19339EE4}"/>
    <cellStyle name="40% - uthevingsfarge 6 103 2 2" xfId="3576" xr:uid="{1B39A773-FB78-4B5D-ABBE-01D6D7AE4F43}"/>
    <cellStyle name="40% - uthevingsfarge 6 103 2 2 2" xfId="7156" xr:uid="{51B8A083-5619-4AA4-8724-36EE93ECD157}"/>
    <cellStyle name="40% - uthevingsfarge 6 103 2 3" xfId="3810" xr:uid="{FA5752AD-E3BC-4198-AF57-EABB7A6187BB}"/>
    <cellStyle name="40% - uthevingsfarge 6 103 2 4" xfId="6631" xr:uid="{D347CFC4-AD87-445A-8526-D532178A2DD6}"/>
    <cellStyle name="40% - uthevingsfarge 6 103 2 5" xfId="9156" xr:uid="{323A1F23-23FF-40D6-89F0-F56F5A8CE736}"/>
    <cellStyle name="40% - uthevingsfarge 6 103 3" xfId="3575" xr:uid="{F77B5B2C-6A21-484B-9F25-C6522E43FA3B}"/>
    <cellStyle name="40% - uthevingsfarge 6 103 3 2" xfId="7155" xr:uid="{0435CB7D-35C6-444C-9B42-B4B9BCD01742}"/>
    <cellStyle name="40% - uthevingsfarge 6 103 4" xfId="3904" xr:uid="{A811C780-E073-4B5E-9938-1CC83EC34B55}"/>
    <cellStyle name="40% - uthevingsfarge 6 103 5" xfId="6346" xr:uid="{8C2389AB-B455-4BFF-A8D9-DBC600D804B2}"/>
    <cellStyle name="40% - uthevingsfarge 6 103 6" xfId="9155" xr:uid="{1C06E7D4-1232-4B9C-9824-B755D37F7106}"/>
    <cellStyle name="40% - uthevingsfarge 6 104" xfId="2247" xr:uid="{8E7875FF-745B-4937-B6F1-51BACBAC1A6A}"/>
    <cellStyle name="40% - uthevingsfarge 6 104 2" xfId="3064" xr:uid="{D27D7B92-43C8-487C-8FD9-83ACDB901297}"/>
    <cellStyle name="40% - uthevingsfarge 6 104 2 2" xfId="3578" xr:uid="{C979497A-1320-4C5A-A262-B807D00CB118}"/>
    <cellStyle name="40% - uthevingsfarge 6 104 2 2 2" xfId="7158" xr:uid="{1C056D0F-4F7F-4A5E-8AB9-4A2B82BE5F27}"/>
    <cellStyle name="40% - uthevingsfarge 6 104 2 3" xfId="4184" xr:uid="{CE98CBCA-C6D1-497C-AB91-85AB7315E748}"/>
    <cellStyle name="40% - uthevingsfarge 6 104 2 4" xfId="6632" xr:uid="{D0AFC4E5-58A7-4937-8659-CEBA636FB2C7}"/>
    <cellStyle name="40% - uthevingsfarge 6 104 2 5" xfId="9158" xr:uid="{43A9F9FF-3A86-4C33-9205-8B0910D25DFA}"/>
    <cellStyle name="40% - uthevingsfarge 6 104 3" xfId="3577" xr:uid="{BFF14632-BEA7-4119-8552-1A32DBBAFD53}"/>
    <cellStyle name="40% - uthevingsfarge 6 104 3 2" xfId="7157" xr:uid="{D978D8ED-EC3F-4285-9CF8-E5C558911621}"/>
    <cellStyle name="40% - uthevingsfarge 6 104 4" xfId="3903" xr:uid="{D6532E60-AE3D-4B21-8E3C-82E4B9B7C3FD}"/>
    <cellStyle name="40% - uthevingsfarge 6 104 5" xfId="6347" xr:uid="{8384EF62-78A1-430C-85CA-F421BA2A5DD1}"/>
    <cellStyle name="40% - uthevingsfarge 6 104 6" xfId="9157" xr:uid="{E2F60571-0C18-4AE9-96C4-12C1848F5B54}"/>
    <cellStyle name="40% - uthevingsfarge 6 105" xfId="2248" xr:uid="{82C1EB4D-1EC4-4EC7-BEF9-7EC006AA1952}"/>
    <cellStyle name="40% - uthevingsfarge 6 105 2" xfId="3065" xr:uid="{FE4D933D-A68A-4C59-A94D-91612C6FAE89}"/>
    <cellStyle name="40% - uthevingsfarge 6 105 2 2" xfId="3580" xr:uid="{56F137FC-0FEE-447B-A354-119393CDA498}"/>
    <cellStyle name="40% - uthevingsfarge 6 105 2 2 2" xfId="7160" xr:uid="{E40824B1-5B8D-4631-BB53-E151926DF854}"/>
    <cellStyle name="40% - uthevingsfarge 6 105 2 3" xfId="4185" xr:uid="{69D865CD-5677-4CED-B5A8-D9E5CC108619}"/>
    <cellStyle name="40% - uthevingsfarge 6 105 2 4" xfId="6633" xr:uid="{C08299EE-B995-47CA-B045-7B46691D28C0}"/>
    <cellStyle name="40% - uthevingsfarge 6 105 2 5" xfId="9160" xr:uid="{851D4D47-C088-45EB-9AD9-E54CB3D124A1}"/>
    <cellStyle name="40% - uthevingsfarge 6 105 3" xfId="3579" xr:uid="{92C6AC93-2A4E-4E71-8FAC-7E2F4EA281D2}"/>
    <cellStyle name="40% - uthevingsfarge 6 105 3 2" xfId="7159" xr:uid="{E2FE83CE-317E-4D3B-87C3-503385BDF595}"/>
    <cellStyle name="40% - uthevingsfarge 6 105 4" xfId="3902" xr:uid="{529BA164-D95E-44DB-9DFF-9AC39B40A260}"/>
    <cellStyle name="40% - uthevingsfarge 6 105 5" xfId="6348" xr:uid="{AB67556A-9010-4294-924D-95F15C03B99A}"/>
    <cellStyle name="40% - uthevingsfarge 6 105 6" xfId="9159" xr:uid="{950115D9-C1D5-4CC4-917D-669777557452}"/>
    <cellStyle name="40% - uthevingsfarge 6 106" xfId="2249" xr:uid="{C9F88C31-D263-476E-819B-E174447A2302}"/>
    <cellStyle name="40% - uthevingsfarge 6 106 2" xfId="3066" xr:uid="{A8FA8BEA-3B5E-4833-9722-4FF6D84B2794}"/>
    <cellStyle name="40% - uthevingsfarge 6 106 2 2" xfId="3582" xr:uid="{204EC418-53D6-4378-990A-D3CF93E63D83}"/>
    <cellStyle name="40% - uthevingsfarge 6 106 2 2 2" xfId="7162" xr:uid="{0BC7178E-5BDC-4564-8638-30519A6A748C}"/>
    <cellStyle name="40% - uthevingsfarge 6 106 2 3" xfId="4120" xr:uid="{1D8D974A-7180-4F58-A9DB-37CB04B997EE}"/>
    <cellStyle name="40% - uthevingsfarge 6 106 2 4" xfId="6634" xr:uid="{9171D6B5-1378-4356-BE63-86347D9419ED}"/>
    <cellStyle name="40% - uthevingsfarge 6 106 2 5" xfId="9162" xr:uid="{D8F6BAEA-6618-4C07-A32C-1CEB875C6EDD}"/>
    <cellStyle name="40% - uthevingsfarge 6 106 3" xfId="3581" xr:uid="{54DA8CCE-0027-4177-BF24-9F864B8D8692}"/>
    <cellStyle name="40% - uthevingsfarge 6 106 3 2" xfId="7161" xr:uid="{7805B639-3726-4F67-AB98-9BA5E2417CA4}"/>
    <cellStyle name="40% - uthevingsfarge 6 106 4" xfId="3901" xr:uid="{890FB57F-AB1F-480B-BB33-EB22B594F3F2}"/>
    <cellStyle name="40% - uthevingsfarge 6 106 5" xfId="6349" xr:uid="{4C973C1B-6F00-485C-B593-C957781C0166}"/>
    <cellStyle name="40% - uthevingsfarge 6 106 6" xfId="9161" xr:uid="{7D927EB0-E2FB-4B29-AF51-A83916D9ED4F}"/>
    <cellStyle name="40% - uthevingsfarge 6 107" xfId="2250" xr:uid="{4D95AA5A-AC0D-4C08-9364-EB807773ABF7}"/>
    <cellStyle name="40% - uthevingsfarge 6 107 2" xfId="3067" xr:uid="{0B5A33C0-B7F1-40A6-BD76-5FBD8C4A347F}"/>
    <cellStyle name="40% - uthevingsfarge 6 107 2 2" xfId="3584" xr:uid="{DB7F677B-8E98-4474-BC31-83EC49F873DF}"/>
    <cellStyle name="40% - uthevingsfarge 6 107 2 2 2" xfId="7164" xr:uid="{67A3A725-2747-407A-9387-463950F31A88}"/>
    <cellStyle name="40% - uthevingsfarge 6 107 2 3" xfId="3809" xr:uid="{45178537-7C45-40DC-9F81-C88EEA64E78E}"/>
    <cellStyle name="40% - uthevingsfarge 6 107 2 4" xfId="6635" xr:uid="{3EBCE9CF-0C3B-494F-9A7E-6C8248BD7B6F}"/>
    <cellStyle name="40% - uthevingsfarge 6 107 2 5" xfId="9164" xr:uid="{716178F5-0397-4C33-95A9-1961B8E33A63}"/>
    <cellStyle name="40% - uthevingsfarge 6 107 3" xfId="3583" xr:uid="{3611D54A-F89D-4DE8-A336-97443F8EFCF8}"/>
    <cellStyle name="40% - uthevingsfarge 6 107 3 2" xfId="7163" xr:uid="{A89FA40B-823B-4DA8-A816-CFE9DDBB3134}"/>
    <cellStyle name="40% - uthevingsfarge 6 107 4" xfId="3900" xr:uid="{F7ED721A-6E70-4AA7-B720-D1657B25C7E4}"/>
    <cellStyle name="40% - uthevingsfarge 6 107 5" xfId="6350" xr:uid="{89E55C73-E58A-457E-A524-1B1FA9B25538}"/>
    <cellStyle name="40% - uthevingsfarge 6 107 6" xfId="9163" xr:uid="{BB4871EE-050A-4406-B44D-0F7126E379BA}"/>
    <cellStyle name="40% - uthevingsfarge 6 108" xfId="2251" xr:uid="{50222104-7638-46CF-9894-B755C168CF75}"/>
    <cellStyle name="40% - uthevingsfarge 6 108 2" xfId="3068" xr:uid="{3E16E20A-B392-4BF2-9D70-4D781599D518}"/>
    <cellStyle name="40% - uthevingsfarge 6 108 2 2" xfId="3586" xr:uid="{4BAFDEED-0A52-4075-A9BD-EA3365D146E4}"/>
    <cellStyle name="40% - uthevingsfarge 6 108 2 2 2" xfId="7166" xr:uid="{BC12D818-E97E-48D1-931D-338399EF9D69}"/>
    <cellStyle name="40% - uthevingsfarge 6 108 2 3" xfId="3808" xr:uid="{1DCE09BD-3F9E-4D18-ADD3-55F5AC489191}"/>
    <cellStyle name="40% - uthevingsfarge 6 108 2 4" xfId="6636" xr:uid="{02AF0907-0693-4C4F-8C14-7DA35AC979F4}"/>
    <cellStyle name="40% - uthevingsfarge 6 108 2 5" xfId="9166" xr:uid="{C766C742-6D48-4FD2-BEA7-068A376566C5}"/>
    <cellStyle name="40% - uthevingsfarge 6 108 3" xfId="3585" xr:uid="{BFCF6640-E57D-4A93-88FF-3BD9A9ED5D46}"/>
    <cellStyle name="40% - uthevingsfarge 6 108 3 2" xfId="7165" xr:uid="{2306F9F0-F071-49E9-A5DB-D04A8017B5C6}"/>
    <cellStyle name="40% - uthevingsfarge 6 108 4" xfId="3899" xr:uid="{2C6324F3-C090-4AC8-8E4E-3A8B969825D5}"/>
    <cellStyle name="40% - uthevingsfarge 6 108 5" xfId="6351" xr:uid="{CCFF4CD4-9FDE-442A-9A48-27566FD72557}"/>
    <cellStyle name="40% - uthevingsfarge 6 108 6" xfId="9165" xr:uid="{2D492169-7B41-4ED8-A4B4-5929BEBDAC5C}"/>
    <cellStyle name="40% - uthevingsfarge 6 109" xfId="2252" xr:uid="{3A8373A0-9237-4323-AF50-A277CBB584AF}"/>
    <cellStyle name="40% - uthevingsfarge 6 109 2" xfId="3069" xr:uid="{2D6A10F2-B6BE-4529-9DE0-F743DFC6E8BF}"/>
    <cellStyle name="40% - uthevingsfarge 6 109 2 2" xfId="3588" xr:uid="{D93D4E49-8B5C-4779-BF54-B911169CCD87}"/>
    <cellStyle name="40% - uthevingsfarge 6 109 2 2 2" xfId="7168" xr:uid="{64F9984C-F49D-4280-8032-10C2629D2664}"/>
    <cellStyle name="40% - uthevingsfarge 6 109 2 3" xfId="3807" xr:uid="{4E146B91-6691-4D14-AED1-C85FC1F692EB}"/>
    <cellStyle name="40% - uthevingsfarge 6 109 2 4" xfId="6637" xr:uid="{AF2284CD-3DE0-461D-8190-2029C32A571C}"/>
    <cellStyle name="40% - uthevingsfarge 6 109 2 5" xfId="9168" xr:uid="{508DE690-266C-4192-A50A-6062306ACC31}"/>
    <cellStyle name="40% - uthevingsfarge 6 109 3" xfId="3587" xr:uid="{7040B29F-1E1A-4BED-9052-8AF0E8D1731D}"/>
    <cellStyle name="40% - uthevingsfarge 6 109 3 2" xfId="7167" xr:uid="{F3449B15-070B-468D-9D06-0E7933C6BA91}"/>
    <cellStyle name="40% - uthevingsfarge 6 109 4" xfId="3898" xr:uid="{A397235A-C83D-4528-84F4-966EA329BA40}"/>
    <cellStyle name="40% - uthevingsfarge 6 109 5" xfId="6352" xr:uid="{F249775C-72AE-4F2B-9F85-C86281FEBEE9}"/>
    <cellStyle name="40% - uthevingsfarge 6 109 6" xfId="9167" xr:uid="{1AF09608-67F5-4D5F-9D4C-88F8E0A91D8D}"/>
    <cellStyle name="40% - uthevingsfarge 6 11" xfId="2253" xr:uid="{D5C4BC55-E7A5-45CD-8B37-44937887F867}"/>
    <cellStyle name="40% - uthevingsfarge 6 11 2" xfId="2254" xr:uid="{87FB87A7-8216-4DB6-9F5A-C288906F6933}"/>
    <cellStyle name="40% - uthevingsfarge 6 11 2 2" xfId="5998" xr:uid="{FEE0F2EB-6698-42CC-88D8-FC9A6D235340}"/>
    <cellStyle name="40% - uthevingsfarge 6 11 2 2 2" xfId="8631" xr:uid="{50320EB5-CC60-4CC7-B408-CD6BFC08DBB8}"/>
    <cellStyle name="40% - uthevingsfarge 6 11 2 3" xfId="9410" xr:uid="{BAFC9F87-679B-48E3-831A-19B8A545000D}"/>
    <cellStyle name="40% - uthevingsfarge 6 11 3" xfId="5277" xr:uid="{D06B38CD-06DF-4787-8D09-74273D5BD149}"/>
    <cellStyle name="40% - uthevingsfarge 6 11 3 2" xfId="7930" xr:uid="{587CAE12-3EE2-4937-8F32-847FB44D690D}"/>
    <cellStyle name="40% - uthevingsfarge 6 11 4" xfId="10211" xr:uid="{AFED46AD-1EBC-4CF9-BB09-009372F62003}"/>
    <cellStyle name="40% - uthevingsfarge 6 110" xfId="6704" xr:uid="{FA50038B-8D34-47A3-867C-F0EA1958E28F}"/>
    <cellStyle name="40% - uthevingsfarge 6 111" xfId="8707" xr:uid="{7D514767-E9F5-4FEA-BA17-7D6DDE1DF862}"/>
    <cellStyle name="40% - uthevingsfarge 6 12" xfId="2255" xr:uid="{DA70F8FD-CBEF-4CE1-B4AF-19323B693BAF}"/>
    <cellStyle name="40% - uthevingsfarge 6 12 2" xfId="2256" xr:uid="{DEB96889-63EB-4943-9238-422152FA09CD}"/>
    <cellStyle name="40% - uthevingsfarge 6 12 2 2" xfId="5999" xr:uid="{588251EC-A291-4593-9D52-11F09D67B3C2}"/>
    <cellStyle name="40% - uthevingsfarge 6 12 2 2 2" xfId="8632" xr:uid="{CB300AB1-40E8-45F7-83DF-27123730661F}"/>
    <cellStyle name="40% - uthevingsfarge 6 12 2 3" xfId="9409" xr:uid="{B040252B-65FF-45C2-8042-ADAAC49F05DC}"/>
    <cellStyle name="40% - uthevingsfarge 6 12 3" xfId="5278" xr:uid="{EF9ABA5A-E0CA-4CC2-A0CB-471AC907FA96}"/>
    <cellStyle name="40% - uthevingsfarge 6 12 3 2" xfId="7931" xr:uid="{D403412B-DB0F-4F9B-97CD-770B7844B2AB}"/>
    <cellStyle name="40% - uthevingsfarge 6 12 4" xfId="10210" xr:uid="{0F02CB23-6760-4F33-828E-C47666DCE3AB}"/>
    <cellStyle name="40% - uthevingsfarge 6 13" xfId="2257" xr:uid="{50C85EF8-39D0-402C-AEFB-0A839003295D}"/>
    <cellStyle name="40% - uthevingsfarge 6 13 2" xfId="2258" xr:uid="{3D79C425-803D-4ED3-838A-D2D91D2A7350}"/>
    <cellStyle name="40% - uthevingsfarge 6 13 2 2" xfId="6000" xr:uid="{B1DA262B-B6DE-43E8-B752-AA4C2C2ECF4B}"/>
    <cellStyle name="40% - uthevingsfarge 6 13 2 2 2" xfId="8633" xr:uid="{66EF20EF-0371-42D4-BA5D-3732D5CCE663}"/>
    <cellStyle name="40% - uthevingsfarge 6 13 2 3" xfId="9408" xr:uid="{1978C706-063F-4FEC-84D2-DF028175169A}"/>
    <cellStyle name="40% - uthevingsfarge 6 13 3" xfId="5279" xr:uid="{022135F5-F458-4775-96C1-F53686E99FF7}"/>
    <cellStyle name="40% - uthevingsfarge 6 13 3 2" xfId="7932" xr:uid="{34A97535-7CAD-4049-90BD-F6A7F69A0A5E}"/>
    <cellStyle name="40% - uthevingsfarge 6 13 4" xfId="10209" xr:uid="{0DD82E37-CC8E-428C-B33E-92E9F776E1AF}"/>
    <cellStyle name="40% - uthevingsfarge 6 14" xfId="2259" xr:uid="{FC3CA8DF-F4AE-4F2F-B602-32012A476562}"/>
    <cellStyle name="40% - uthevingsfarge 6 14 2" xfId="2260" xr:uid="{3E86E416-8912-44B9-90FB-F711B60277DB}"/>
    <cellStyle name="40% - uthevingsfarge 6 14 2 2" xfId="6001" xr:uid="{088FCE12-B2DF-4A18-8D55-AA5A3E975A32}"/>
    <cellStyle name="40% - uthevingsfarge 6 14 2 2 2" xfId="8634" xr:uid="{1B058454-9BF8-47B9-AFFE-E1056CE69E2C}"/>
    <cellStyle name="40% - uthevingsfarge 6 14 2 3" xfId="9407" xr:uid="{9CDA5064-9B16-48CD-8E91-A2D136326CB7}"/>
    <cellStyle name="40% - uthevingsfarge 6 14 3" xfId="5280" xr:uid="{11792696-1C5D-4008-A2B7-52043DCD5BD0}"/>
    <cellStyle name="40% - uthevingsfarge 6 14 3 2" xfId="7933" xr:uid="{4BDC7738-F497-49D7-97D3-B60C1EE445E4}"/>
    <cellStyle name="40% - uthevingsfarge 6 14 4" xfId="10208" xr:uid="{90AAA479-00E5-4926-B006-891BEC469E71}"/>
    <cellStyle name="40% - uthevingsfarge 6 15" xfId="2261" xr:uid="{5F0DBA28-E55C-4736-AB67-873F19D3F06D}"/>
    <cellStyle name="40% - uthevingsfarge 6 15 2" xfId="2262" xr:uid="{65D90EA4-A965-48D1-ABF9-CEE8C82AAD09}"/>
    <cellStyle name="40% - uthevingsfarge 6 15 2 2" xfId="6002" xr:uid="{5148FB25-213E-4F61-A6F6-CB1E554258BD}"/>
    <cellStyle name="40% - uthevingsfarge 6 15 2 2 2" xfId="8635" xr:uid="{0F46A1EE-7E42-4A79-AA0E-C5B764EF22C4}"/>
    <cellStyle name="40% - uthevingsfarge 6 15 2 3" xfId="9406" xr:uid="{47C3E518-869A-453D-A886-69B3EE47A67C}"/>
    <cellStyle name="40% - uthevingsfarge 6 15 3" xfId="5281" xr:uid="{B4DE5889-E2BC-4149-B846-7D1A903BE915}"/>
    <cellStyle name="40% - uthevingsfarge 6 15 3 2" xfId="7934" xr:uid="{5F3ADE05-4E04-4DE3-97BA-2AD8C566A569}"/>
    <cellStyle name="40% - uthevingsfarge 6 15 4" xfId="10207" xr:uid="{053F1AD5-C77A-4FD1-A8D3-1447649ABC0C}"/>
    <cellStyle name="40% - uthevingsfarge 6 16" xfId="2263" xr:uid="{95839CB3-EBA4-4AC1-8A83-EE937E23B4C4}"/>
    <cellStyle name="40% - uthevingsfarge 6 16 2" xfId="2264" xr:uid="{75CCCA86-743B-4DFD-83AC-E842F96EB649}"/>
    <cellStyle name="40% - uthevingsfarge 6 16 2 2" xfId="6003" xr:uid="{4BA059A9-8CC2-4764-AF66-707AAF6A9E94}"/>
    <cellStyle name="40% - uthevingsfarge 6 16 2 2 2" xfId="8636" xr:uid="{CC9095ED-4BBE-4A8C-9210-401B06F8363D}"/>
    <cellStyle name="40% - uthevingsfarge 6 16 2 3" xfId="9405" xr:uid="{DFC060AB-C4CD-4360-92B5-DC0CF67DC765}"/>
    <cellStyle name="40% - uthevingsfarge 6 16 3" xfId="5282" xr:uid="{A40EC14A-777E-4944-AB59-92E8DE3FE24D}"/>
    <cellStyle name="40% - uthevingsfarge 6 16 3 2" xfId="7935" xr:uid="{AFB663F8-597A-4189-9C18-AA807B6CB026}"/>
    <cellStyle name="40% - uthevingsfarge 6 16 4" xfId="10206" xr:uid="{DF8F5B5C-D592-430E-9BA3-B1F3976C8F62}"/>
    <cellStyle name="40% - uthevingsfarge 6 17" xfId="2265" xr:uid="{C4BC814C-FB1F-443D-A24C-D474F279711D}"/>
    <cellStyle name="40% - uthevingsfarge 6 17 2" xfId="2266" xr:uid="{EEFE4B14-19E5-4D0C-8643-5BE56CBFC980}"/>
    <cellStyle name="40% - uthevingsfarge 6 17 2 2" xfId="6004" xr:uid="{BEAD15B1-E35B-4306-BCAB-CC924D719CF7}"/>
    <cellStyle name="40% - uthevingsfarge 6 17 2 2 2" xfId="8637" xr:uid="{6118BD6B-2D0F-4AC3-8BA6-CAE644CFEADC}"/>
    <cellStyle name="40% - uthevingsfarge 6 17 2 3" xfId="9404" xr:uid="{759C0CAF-08FE-4481-81C6-E8E5CEBA5C96}"/>
    <cellStyle name="40% - uthevingsfarge 6 17 3" xfId="5283" xr:uid="{AFF1230A-C609-4517-B68C-62993E0E24B6}"/>
    <cellStyle name="40% - uthevingsfarge 6 17 3 2" xfId="7936" xr:uid="{ED555B2A-47AD-4902-BF47-5EFD06F4B0FE}"/>
    <cellStyle name="40% - uthevingsfarge 6 17 4" xfId="10205" xr:uid="{863A8C89-BD27-4067-9B0E-B256EEA4E02C}"/>
    <cellStyle name="40% - uthevingsfarge 6 18" xfId="2267" xr:uid="{CA53D3E3-56CC-4179-9DCC-9718AFF812D1}"/>
    <cellStyle name="40% - uthevingsfarge 6 18 2" xfId="2268" xr:uid="{5ACE9F33-77AD-413E-BD3E-53CF3D5D4C29}"/>
    <cellStyle name="40% - uthevingsfarge 6 18 2 2" xfId="6005" xr:uid="{9E24A626-528E-4282-86B9-9D0DB82E87E8}"/>
    <cellStyle name="40% - uthevingsfarge 6 18 2 2 2" xfId="8638" xr:uid="{B22AA335-4719-4863-A95A-2C98E1225B8E}"/>
    <cellStyle name="40% - uthevingsfarge 6 18 2 3" xfId="9403" xr:uid="{6CA9CBCE-1B3B-4BE7-9CA5-C10C3E66B788}"/>
    <cellStyle name="40% - uthevingsfarge 6 18 3" xfId="5284" xr:uid="{C56EAD91-6D5E-4B20-94B1-653A862B24F6}"/>
    <cellStyle name="40% - uthevingsfarge 6 18 3 2" xfId="7937" xr:uid="{DF65D272-34CB-4B55-866C-EAA24D376CED}"/>
    <cellStyle name="40% - uthevingsfarge 6 18 4" xfId="10432" xr:uid="{6484A6C9-A4E6-4217-B7F5-D232B89FCEB1}"/>
    <cellStyle name="40% - uthevingsfarge 6 19" xfId="2269" xr:uid="{0209DA08-F247-4F14-A8D1-74EBA362BA41}"/>
    <cellStyle name="40% - uthevingsfarge 6 19 2" xfId="2270" xr:uid="{B29B9D8C-40BA-4B59-BC06-302C81A70768}"/>
    <cellStyle name="40% - uthevingsfarge 6 19 2 2" xfId="6006" xr:uid="{BCCA3C85-400E-4129-9E24-550F8C5533EC}"/>
    <cellStyle name="40% - uthevingsfarge 6 19 2 2 2" xfId="8639" xr:uid="{29A801F4-016D-4810-8E82-3699F1FE82B7}"/>
    <cellStyle name="40% - uthevingsfarge 6 19 2 3" xfId="10262" xr:uid="{F24E9D38-A479-47F4-B7B1-7F7A0AA84B5F}"/>
    <cellStyle name="40% - uthevingsfarge 6 19 3" xfId="5285" xr:uid="{BE4FE564-3CE7-444A-9611-AE4B00D9877E}"/>
    <cellStyle name="40% - uthevingsfarge 6 19 3 2" xfId="7938" xr:uid="{A3F587A4-E3C9-4F88-AC3D-23B86D3F405F}"/>
    <cellStyle name="40% - uthevingsfarge 6 19 4" xfId="9402" xr:uid="{6217DB64-C8FF-47DA-94DD-52DC2CB59E01}"/>
    <cellStyle name="40% - uthevingsfarge 6 2" xfId="189" xr:uid="{407F11B9-959D-4616-ACE2-B96B9E722A35}"/>
    <cellStyle name="40% - uthevingsfarge 6 2 2" xfId="2271" xr:uid="{1DB710AC-736C-41F9-9310-E07A42E1ABB9}"/>
    <cellStyle name="40% - uthevingsfarge 6 2 2 2" xfId="6007" xr:uid="{9257844F-0D34-49A3-BE46-C7E1F1C47F1C}"/>
    <cellStyle name="40% - uthevingsfarge 6 2 2 2 2" xfId="8640" xr:uid="{ACEB6CB5-9C1C-4128-B581-A0C146B18C69}"/>
    <cellStyle name="40% - uthevingsfarge 6 2 2 3" xfId="10453" xr:uid="{2A218F8E-D07E-4206-8FC3-C2E72CBF8EA0}"/>
    <cellStyle name="40% - uthevingsfarge 6 2 3" xfId="5286" xr:uid="{D39AC78E-458F-45C9-8B54-E1274C779C14}"/>
    <cellStyle name="40% - uthevingsfarge 6 2 3 2" xfId="7939" xr:uid="{7879CAC3-5164-4527-AE17-DFDDCF5A1024}"/>
    <cellStyle name="40% - uthevingsfarge 6 2 4" xfId="10774" xr:uid="{34D98C2F-59D5-4E0C-9924-FF4356993A28}"/>
    <cellStyle name="40% - uthevingsfarge 6 20" xfId="2272" xr:uid="{73880C23-107F-4AD5-87DD-79FBF2242CF2}"/>
    <cellStyle name="40% - uthevingsfarge 6 20 2" xfId="2273" xr:uid="{87A90EE7-74A5-48A0-B063-29B9343A3434}"/>
    <cellStyle name="40% - uthevingsfarge 6 20 2 2" xfId="6008" xr:uid="{9654DE4E-5B83-4297-8F12-A5F739AE37B1}"/>
    <cellStyle name="40% - uthevingsfarge 6 20 2 2 2" xfId="8641" xr:uid="{A063C534-1DE6-45D8-B7EB-490C2CA47C3A}"/>
    <cellStyle name="40% - uthevingsfarge 6 20 2 3" xfId="9878" xr:uid="{E3A222DC-61EF-4C63-9C93-A6397577913D}"/>
    <cellStyle name="40% - uthevingsfarge 6 20 3" xfId="5287" xr:uid="{FB29C511-E287-4659-B874-184AF72E8B0B}"/>
    <cellStyle name="40% - uthevingsfarge 6 20 3 2" xfId="7940" xr:uid="{18D185CC-7DD5-49E5-B25B-E888F368CB41}"/>
    <cellStyle name="40% - uthevingsfarge 6 20 4" xfId="9401" xr:uid="{E3717E01-896B-48D7-8F0D-6A7485065FFD}"/>
    <cellStyle name="40% - uthevingsfarge 6 21" xfId="2274" xr:uid="{646F5884-9AAC-4E0D-A3C6-04A9AFC10510}"/>
    <cellStyle name="40% - uthevingsfarge 6 21 2" xfId="2275" xr:uid="{3607995A-910C-47E1-B1FF-265CC613BB66}"/>
    <cellStyle name="40% - uthevingsfarge 6 21 2 2" xfId="6009" xr:uid="{470B7264-42F7-40B7-B9BC-39BEFB687B80}"/>
    <cellStyle name="40% - uthevingsfarge 6 21 2 2 2" xfId="8642" xr:uid="{15EC89D0-37E0-46BD-B091-79C1CD49E9B5}"/>
    <cellStyle name="40% - uthevingsfarge 6 21 2 3" xfId="10452" xr:uid="{7234A418-AB17-4AB9-B4A0-A364E70377E2}"/>
    <cellStyle name="40% - uthevingsfarge 6 21 3" xfId="5288" xr:uid="{6D09EC5F-C48C-4AEE-8806-E379481F38CE}"/>
    <cellStyle name="40% - uthevingsfarge 6 21 3 2" xfId="7941" xr:uid="{80AC9747-BDCF-4B5A-BD41-A680307B3619}"/>
    <cellStyle name="40% - uthevingsfarge 6 21 4" xfId="10773" xr:uid="{7F7EE558-EEF5-4141-A5A1-4E30B9439D15}"/>
    <cellStyle name="40% - uthevingsfarge 6 22" xfId="2276" xr:uid="{A88D0464-1007-4E21-B923-E3F31927C144}"/>
    <cellStyle name="40% - uthevingsfarge 6 22 2" xfId="2277" xr:uid="{0B9CA73F-DC73-4E4A-B984-4D65814446C5}"/>
    <cellStyle name="40% - uthevingsfarge 6 22 2 2" xfId="6010" xr:uid="{9634BEEC-6EB3-4AB9-81B2-F858EA0163D6}"/>
    <cellStyle name="40% - uthevingsfarge 6 22 2 2 2" xfId="8643" xr:uid="{A1EE96BD-0D25-4A7C-99BE-F00EA7F30E1E}"/>
    <cellStyle name="40% - uthevingsfarge 6 22 2 3" xfId="9877" xr:uid="{9705F8EC-E0A0-4FEC-BBCD-CD176D62203B}"/>
    <cellStyle name="40% - uthevingsfarge 6 22 3" xfId="5289" xr:uid="{E156D0C5-9720-4550-91AC-5FB751B5F9F0}"/>
    <cellStyle name="40% - uthevingsfarge 6 22 3 2" xfId="7942" xr:uid="{AEFF8C08-0370-4167-96E7-7DE49E9E4CB3}"/>
    <cellStyle name="40% - uthevingsfarge 6 22 4" xfId="9400" xr:uid="{D2F4AE6A-6EEB-467F-A007-C2FF77B90DEC}"/>
    <cellStyle name="40% - uthevingsfarge 6 23" xfId="2278" xr:uid="{9B2A6ED6-5D20-4E76-836C-E2998B922E75}"/>
    <cellStyle name="40% - uthevingsfarge 6 23 2" xfId="2279" xr:uid="{E93FAAE1-AECA-4DA4-926B-7603765A140F}"/>
    <cellStyle name="40% - uthevingsfarge 6 23 2 2" xfId="6011" xr:uid="{298E84BB-F6B1-4C50-9C16-FDE50BDB9ED0}"/>
    <cellStyle name="40% - uthevingsfarge 6 23 2 2 2" xfId="8644" xr:uid="{C2008EFE-0DA9-44E4-8DA4-D0AF54299776}"/>
    <cellStyle name="40% - uthevingsfarge 6 23 2 3" xfId="10451" xr:uid="{A04E8B56-BFDD-40D1-92F9-52FE70B826A4}"/>
    <cellStyle name="40% - uthevingsfarge 6 23 3" xfId="5290" xr:uid="{DD1DCE13-A11E-44B4-96E5-F25AAF47F8FA}"/>
    <cellStyle name="40% - uthevingsfarge 6 23 3 2" xfId="7943" xr:uid="{35B052A6-D607-4D23-8591-DD3F8075CC44}"/>
    <cellStyle name="40% - uthevingsfarge 6 23 4" xfId="10772" xr:uid="{B52CAB5D-3AFD-41BD-843D-1FB2A79B6DD9}"/>
    <cellStyle name="40% - uthevingsfarge 6 24" xfId="2280" xr:uid="{AC1EA52F-4175-4BB8-AB1E-66BD26E2A3C7}"/>
    <cellStyle name="40% - uthevingsfarge 6 24 2" xfId="2281" xr:uid="{A4E35515-1938-4CC5-8128-01BF3D7D8D8F}"/>
    <cellStyle name="40% - uthevingsfarge 6 24 2 2" xfId="6012" xr:uid="{3152EC8F-7E1B-4E8E-9621-B8CB205F069E}"/>
    <cellStyle name="40% - uthevingsfarge 6 24 2 2 2" xfId="8645" xr:uid="{162447D1-F43C-40DD-8EAC-6CD4D55114AA}"/>
    <cellStyle name="40% - uthevingsfarge 6 24 2 3" xfId="9876" xr:uid="{01A9422A-136F-4028-B55D-35413AB4F36F}"/>
    <cellStyle name="40% - uthevingsfarge 6 24 3" xfId="5291" xr:uid="{639A1434-4160-4F5A-B8BE-7820FB29AFF3}"/>
    <cellStyle name="40% - uthevingsfarge 6 24 3 2" xfId="7944" xr:uid="{06531F0A-2779-44FD-B372-A4DEEEB91636}"/>
    <cellStyle name="40% - uthevingsfarge 6 24 4" xfId="9399" xr:uid="{9544805B-20A9-48A2-A46F-08D7CA4ED07F}"/>
    <cellStyle name="40% - uthevingsfarge 6 25" xfId="2282" xr:uid="{0240514A-6754-4495-BA25-C1683D27C086}"/>
    <cellStyle name="40% - uthevingsfarge 6 25 2" xfId="2283" xr:uid="{8A689530-432A-4A68-BF5B-3B1EBDCCD178}"/>
    <cellStyle name="40% - uthevingsfarge 6 25 2 2" xfId="6013" xr:uid="{FE6E0569-E263-4470-B505-BD1F054266B0}"/>
    <cellStyle name="40% - uthevingsfarge 6 25 2 2 2" xfId="8646" xr:uid="{A604995D-F36C-444D-9A68-F5DE4E55B0A1}"/>
    <cellStyle name="40% - uthevingsfarge 6 25 2 3" xfId="10450" xr:uid="{DF16BD60-B62B-453F-8748-3062675A2590}"/>
    <cellStyle name="40% - uthevingsfarge 6 25 3" xfId="5292" xr:uid="{1ECDBFCA-FCBE-4C60-B092-1C7E0B21A128}"/>
    <cellStyle name="40% - uthevingsfarge 6 25 3 2" xfId="7945" xr:uid="{15669AB7-5C0E-4C50-BC13-648673FE84CD}"/>
    <cellStyle name="40% - uthevingsfarge 6 25 4" xfId="10771" xr:uid="{F92373D3-1789-4AF2-8289-311016F37135}"/>
    <cellStyle name="40% - uthevingsfarge 6 26" xfId="2284" xr:uid="{D47C14AB-38DD-4FFB-875A-B1EDE35DC3AD}"/>
    <cellStyle name="40% - uthevingsfarge 6 26 2" xfId="2285" xr:uid="{0CFAE3B5-54D2-4540-BE6F-DB84CE7203E6}"/>
    <cellStyle name="40% - uthevingsfarge 6 26 2 2" xfId="6014" xr:uid="{57B7072C-8228-4945-94BD-F522A3633245}"/>
    <cellStyle name="40% - uthevingsfarge 6 26 2 2 2" xfId="8647" xr:uid="{11F2B977-7FD8-485B-8350-1F69887D73AA}"/>
    <cellStyle name="40% - uthevingsfarge 6 26 2 3" xfId="9875" xr:uid="{3AD50100-68B1-46CF-B57F-D96FE04AA594}"/>
    <cellStyle name="40% - uthevingsfarge 6 26 3" xfId="5293" xr:uid="{0956F2CE-D53C-43AE-9A8C-7BF3A41A59AF}"/>
    <cellStyle name="40% - uthevingsfarge 6 26 3 2" xfId="7946" xr:uid="{42D1C1DB-4C83-434D-85F3-6F985BB6F9B8}"/>
    <cellStyle name="40% - uthevingsfarge 6 26 4" xfId="9398" xr:uid="{CEEC1822-C0C8-4513-90A9-28B7DE834010}"/>
    <cellStyle name="40% - uthevingsfarge 6 27" xfId="2286" xr:uid="{E6D4AE3D-44DE-49A7-B77C-ED7E30104022}"/>
    <cellStyle name="40% - uthevingsfarge 6 27 2" xfId="2287" xr:uid="{B6897B17-9408-4219-BD6E-7B0CD5A8F558}"/>
    <cellStyle name="40% - uthevingsfarge 6 27 2 2" xfId="6015" xr:uid="{D9035571-B76D-4E72-A352-DA82476C36F2}"/>
    <cellStyle name="40% - uthevingsfarge 6 27 2 2 2" xfId="8648" xr:uid="{4F1BB3EC-446B-40D8-A57D-1D98DF8E6C21}"/>
    <cellStyle name="40% - uthevingsfarge 6 27 2 3" xfId="10449" xr:uid="{7602523F-FBE0-45BB-82B0-4889DD84A425}"/>
    <cellStyle name="40% - uthevingsfarge 6 27 3" xfId="5294" xr:uid="{EB347485-1173-4D39-B562-EA0C3F55CCB8}"/>
    <cellStyle name="40% - uthevingsfarge 6 27 3 2" xfId="7947" xr:uid="{0BFD05CD-B44E-45AF-B99A-253925B29A52}"/>
    <cellStyle name="40% - uthevingsfarge 6 27 4" xfId="10770" xr:uid="{3FAA1124-5FE0-499A-8BCC-48E3623EE209}"/>
    <cellStyle name="40% - uthevingsfarge 6 28" xfId="2288" xr:uid="{1A7699BD-534F-4549-B4C2-AE90CC9C39B7}"/>
    <cellStyle name="40% - uthevingsfarge 6 28 2" xfId="2289" xr:uid="{519E2CE4-F493-462E-84E4-A1A404379D0F}"/>
    <cellStyle name="40% - uthevingsfarge 6 28 2 2" xfId="6016" xr:uid="{2A009592-B1B1-48DC-9C03-32453D3D437F}"/>
    <cellStyle name="40% - uthevingsfarge 6 28 2 2 2" xfId="8649" xr:uid="{48762474-075C-44BE-B99B-860400A8EA81}"/>
    <cellStyle name="40% - uthevingsfarge 6 28 2 3" xfId="9874" xr:uid="{8479D458-3EAE-4607-AE7B-9B1D1D75DF28}"/>
    <cellStyle name="40% - uthevingsfarge 6 28 3" xfId="5295" xr:uid="{E0E24FBA-17AF-47D2-B2B9-A8BB07D79AD3}"/>
    <cellStyle name="40% - uthevingsfarge 6 28 3 2" xfId="7948" xr:uid="{44D271BA-A1E6-46DC-A320-F72AB2F8E912}"/>
    <cellStyle name="40% - uthevingsfarge 6 28 4" xfId="9397" xr:uid="{A2D7E193-D5AC-4564-8100-503318AF0A90}"/>
    <cellStyle name="40% - uthevingsfarge 6 29" xfId="2290" xr:uid="{B7A656FD-9C81-48BA-9044-AB9B638DE5C1}"/>
    <cellStyle name="40% - uthevingsfarge 6 29 2" xfId="2291" xr:uid="{A48274E9-B709-4413-9D30-CB0BD586EFB7}"/>
    <cellStyle name="40% - uthevingsfarge 6 29 2 2" xfId="6017" xr:uid="{F11F65C5-7311-4708-8E63-218BED2B932F}"/>
    <cellStyle name="40% - uthevingsfarge 6 29 2 2 2" xfId="8650" xr:uid="{421B2EFB-5639-413A-8C7C-09A8A5524178}"/>
    <cellStyle name="40% - uthevingsfarge 6 29 2 3" xfId="10448" xr:uid="{70593384-D882-45F8-8E82-1871F5E8B2CB}"/>
    <cellStyle name="40% - uthevingsfarge 6 29 3" xfId="5296" xr:uid="{1110A672-3A73-4660-A4AB-500003723431}"/>
    <cellStyle name="40% - uthevingsfarge 6 29 3 2" xfId="7949" xr:uid="{1AEB58FA-DA1E-4C84-B7A2-52636F4EA67D}"/>
    <cellStyle name="40% - uthevingsfarge 6 29 4" xfId="10769" xr:uid="{398E061F-ED35-4971-94B3-32FE73EC5389}"/>
    <cellStyle name="40% - uthevingsfarge 6 3" xfId="2292" xr:uid="{691E20FF-137A-4F6F-842C-2F6C7A741860}"/>
    <cellStyle name="40% - uthevingsfarge 6 3 2" xfId="2293" xr:uid="{D0B8BB31-AFC7-4BFB-822E-5260B27AF484}"/>
    <cellStyle name="40% - uthevingsfarge 6 3 2 2" xfId="6018" xr:uid="{3A3A2750-69A9-4FD2-9A64-A12724B5ECA2}"/>
    <cellStyle name="40% - uthevingsfarge 6 3 2 2 2" xfId="8651" xr:uid="{3059FC73-64B9-4CAC-97E7-762E498056D5}"/>
    <cellStyle name="40% - uthevingsfarge 6 3 2 3" xfId="9873" xr:uid="{A8C6763C-98F0-4EBB-8041-9D1D61DA15F6}"/>
    <cellStyle name="40% - uthevingsfarge 6 3 3" xfId="5297" xr:uid="{809BDFC9-E217-4F09-8D8A-B22FC700C59A}"/>
    <cellStyle name="40% - uthevingsfarge 6 3 3 2" xfId="7950" xr:uid="{B9449276-1868-4CE3-B86F-FEEFC704FBBB}"/>
    <cellStyle name="40% - uthevingsfarge 6 3 4" xfId="9396" xr:uid="{1A3EB310-ADD0-441C-93F7-5571D7F5D99C}"/>
    <cellStyle name="40% - uthevingsfarge 6 30" xfId="2294" xr:uid="{428ADEBF-57AC-40CC-B6C6-85A39D926EF2}"/>
    <cellStyle name="40% - uthevingsfarge 6 30 2" xfId="2295" xr:uid="{1F56F752-6E04-4194-AC3C-2F8C1C07AF9A}"/>
    <cellStyle name="40% - uthevingsfarge 6 30 2 2" xfId="6019" xr:uid="{D944EFD2-5B9C-4276-BA0F-ADA2DF57C8AB}"/>
    <cellStyle name="40% - uthevingsfarge 6 30 2 2 2" xfId="8652" xr:uid="{9F58FDFB-644E-46DD-BCD6-1111A5850426}"/>
    <cellStyle name="40% - uthevingsfarge 6 30 2 3" xfId="10447" xr:uid="{302C2539-D878-4B9E-A3FD-B47DD74C6928}"/>
    <cellStyle name="40% - uthevingsfarge 6 30 3" xfId="5298" xr:uid="{B58AECE9-BAB9-41F0-B49E-AB317787E392}"/>
    <cellStyle name="40% - uthevingsfarge 6 30 3 2" xfId="7951" xr:uid="{8584253B-8C63-4572-B1AB-9086B2BA23A9}"/>
    <cellStyle name="40% - uthevingsfarge 6 30 4" xfId="10768" xr:uid="{77D9D26E-4AC4-4E65-9EF2-9EB4E0DE14F3}"/>
    <cellStyle name="40% - uthevingsfarge 6 31" xfId="2296" xr:uid="{6AB4C1B2-D4DC-4D3C-A7D5-E5EFDCAE2679}"/>
    <cellStyle name="40% - uthevingsfarge 6 31 2" xfId="2297" xr:uid="{90151001-F5DF-4E5E-9CB9-8E345DB9E955}"/>
    <cellStyle name="40% - uthevingsfarge 6 31 2 2" xfId="6020" xr:uid="{3B9554F0-4F13-4A0A-8080-8FD4AD0ABC7B}"/>
    <cellStyle name="40% - uthevingsfarge 6 31 2 2 2" xfId="8653" xr:uid="{0F1997B6-865F-440E-B887-B7993BAD0B16}"/>
    <cellStyle name="40% - uthevingsfarge 6 31 2 3" xfId="9872" xr:uid="{30335BCF-44DE-4608-B873-B84C444BE912}"/>
    <cellStyle name="40% - uthevingsfarge 6 31 3" xfId="5299" xr:uid="{55C34585-4255-4136-986F-A8E6878139C4}"/>
    <cellStyle name="40% - uthevingsfarge 6 31 3 2" xfId="7952" xr:uid="{F4336BCB-7D0F-4E15-8997-3E5F82E8BAA9}"/>
    <cellStyle name="40% - uthevingsfarge 6 31 4" xfId="9395" xr:uid="{262A6183-2D14-401F-8920-3FDC6D7E42B8}"/>
    <cellStyle name="40% - uthevingsfarge 6 32" xfId="2298" xr:uid="{788BEB60-E24A-4002-8F97-8494638D54D0}"/>
    <cellStyle name="40% - uthevingsfarge 6 32 2" xfId="2299" xr:uid="{54BC7857-B737-4F54-9B7F-D35304557266}"/>
    <cellStyle name="40% - uthevingsfarge 6 32 2 2" xfId="6021" xr:uid="{9E5DDB98-998E-42C3-AC62-45DDF45E36F3}"/>
    <cellStyle name="40% - uthevingsfarge 6 32 2 2 2" xfId="8654" xr:uid="{FD95C854-474D-4160-AFB0-3726319A8490}"/>
    <cellStyle name="40% - uthevingsfarge 6 32 2 3" xfId="10446" xr:uid="{EEED66F2-FDB6-4C95-A969-26261BE572A8}"/>
    <cellStyle name="40% - uthevingsfarge 6 32 3" xfId="5300" xr:uid="{EED6F319-0BC8-4F0B-B2F4-E1F8AF3C7307}"/>
    <cellStyle name="40% - uthevingsfarge 6 32 3 2" xfId="7953" xr:uid="{E2302562-B291-4AD6-859E-CF86BA998538}"/>
    <cellStyle name="40% - uthevingsfarge 6 32 4" xfId="10767" xr:uid="{186F5492-6CC3-4AD1-8BC6-23FD344D832B}"/>
    <cellStyle name="40% - uthevingsfarge 6 33" xfId="2300" xr:uid="{AADAA10C-45C1-4311-88B2-2C9AE5B5F673}"/>
    <cellStyle name="40% - uthevingsfarge 6 33 2" xfId="2301" xr:uid="{DD527907-1C01-4548-8CB6-64B84A8305CB}"/>
    <cellStyle name="40% - uthevingsfarge 6 33 2 2" xfId="6022" xr:uid="{B3CD5743-4008-4F40-B2DF-DCDC943E0ED4}"/>
    <cellStyle name="40% - uthevingsfarge 6 33 2 2 2" xfId="8655" xr:uid="{367AE922-5957-4ED3-9F6A-EF9D194A9B4B}"/>
    <cellStyle name="40% - uthevingsfarge 6 33 2 3" xfId="9871" xr:uid="{BFD9EDC8-E6C9-4D41-A5D0-DEB43AB4D813}"/>
    <cellStyle name="40% - uthevingsfarge 6 33 3" xfId="5301" xr:uid="{C3DD2ED9-AA48-484A-818E-CEC4CB75E944}"/>
    <cellStyle name="40% - uthevingsfarge 6 33 3 2" xfId="7954" xr:uid="{AC0DE747-906E-46BD-A330-10D07F863016}"/>
    <cellStyle name="40% - uthevingsfarge 6 33 4" xfId="9394" xr:uid="{9A2987C0-23FF-4431-ABF7-95A028BBF5B2}"/>
    <cellStyle name="40% - uthevingsfarge 6 34" xfId="2302" xr:uid="{E7F0045E-09CD-4568-93E1-08876C13C026}"/>
    <cellStyle name="40% - uthevingsfarge 6 34 2" xfId="2303" xr:uid="{4977601C-6B8F-45E1-BA9B-B772E74863B2}"/>
    <cellStyle name="40% - uthevingsfarge 6 34 2 2" xfId="6023" xr:uid="{B2822F15-1361-4BC5-8437-BFF854925BFF}"/>
    <cellStyle name="40% - uthevingsfarge 6 34 2 2 2" xfId="8656" xr:uid="{2A1B80E0-7558-4307-93C1-05D0D03E6AD4}"/>
    <cellStyle name="40% - uthevingsfarge 6 34 2 3" xfId="10445" xr:uid="{B756CD70-E9B0-403F-8BC4-04D38168D980}"/>
    <cellStyle name="40% - uthevingsfarge 6 34 3" xfId="5302" xr:uid="{B0D85C92-C722-4556-AEEC-5A6B4B97BB3A}"/>
    <cellStyle name="40% - uthevingsfarge 6 34 3 2" xfId="7955" xr:uid="{577EFF33-3246-420B-9E76-6993B2BA7E1B}"/>
    <cellStyle name="40% - uthevingsfarge 6 34 4" xfId="10766" xr:uid="{51C4D4B3-A30E-43CC-8F0E-98D89C4AF344}"/>
    <cellStyle name="40% - uthevingsfarge 6 35" xfId="2304" xr:uid="{4CFB5F50-6779-4E7E-A076-97525E3FBC27}"/>
    <cellStyle name="40% - uthevingsfarge 6 35 2" xfId="2305" xr:uid="{D0F014F0-4F89-4AA4-AA2F-BBFC5E98B931}"/>
    <cellStyle name="40% - uthevingsfarge 6 35 2 2" xfId="6024" xr:uid="{8C21E027-CE28-4628-9AB7-D79D812AC7CB}"/>
    <cellStyle name="40% - uthevingsfarge 6 35 2 2 2" xfId="8657" xr:uid="{7B6F2C93-4C43-49F7-844C-598499845254}"/>
    <cellStyle name="40% - uthevingsfarge 6 35 2 3" xfId="9870" xr:uid="{360343D3-4A14-4D35-AB6C-7724E0E11D2C}"/>
    <cellStyle name="40% - uthevingsfarge 6 35 3" xfId="5303" xr:uid="{EF286EC1-9CC6-4472-BCF6-5EFA2DD353AD}"/>
    <cellStyle name="40% - uthevingsfarge 6 35 3 2" xfId="7956" xr:uid="{EDC6D6C9-80D6-45E7-A5BC-A1A48824B9B8}"/>
    <cellStyle name="40% - uthevingsfarge 6 35 4" xfId="9393" xr:uid="{4B21AF16-4E51-4BD2-90B0-BABFE603CE52}"/>
    <cellStyle name="40% - uthevingsfarge 6 36" xfId="2306" xr:uid="{759001AE-DDAC-4FE7-9498-D196C16D9BF3}"/>
    <cellStyle name="40% - uthevingsfarge 6 36 2" xfId="2307" xr:uid="{D5C5B803-0202-40AA-A25A-00C94124EFFA}"/>
    <cellStyle name="40% - uthevingsfarge 6 36 2 2" xfId="6025" xr:uid="{D24E9B6E-8D77-4312-9B74-0922399115BE}"/>
    <cellStyle name="40% - uthevingsfarge 6 36 2 2 2" xfId="8658" xr:uid="{284F2E10-E378-4700-AFEC-344F651449FA}"/>
    <cellStyle name="40% - uthevingsfarge 6 36 2 3" xfId="10444" xr:uid="{5FFB0DBB-3F3D-4220-AD2B-BAC103CEE8AE}"/>
    <cellStyle name="40% - uthevingsfarge 6 36 3" xfId="5304" xr:uid="{4BCB4537-2233-4E31-A6A6-0DBDB55A7B09}"/>
    <cellStyle name="40% - uthevingsfarge 6 36 3 2" xfId="7957" xr:uid="{B12C83EE-51D1-47D2-B88D-7566143884B4}"/>
    <cellStyle name="40% - uthevingsfarge 6 36 4" xfId="10765" xr:uid="{F25388E6-C00E-40FB-A115-15B279648085}"/>
    <cellStyle name="40% - uthevingsfarge 6 37" xfId="2308" xr:uid="{FF5EA0D3-8F20-4B4D-8B59-E10986725DFE}"/>
    <cellStyle name="40% - uthevingsfarge 6 37 2" xfId="2309" xr:uid="{92B4B266-DF8D-4A8B-972E-11BB9B93546F}"/>
    <cellStyle name="40% - uthevingsfarge 6 37 2 2" xfId="6026" xr:uid="{C4C7E03D-1892-4163-96E6-EF1405DFB2FC}"/>
    <cellStyle name="40% - uthevingsfarge 6 37 2 2 2" xfId="8659" xr:uid="{901183A5-3EB5-4473-B9F0-1D1826F3D9C9}"/>
    <cellStyle name="40% - uthevingsfarge 6 37 2 3" xfId="9869" xr:uid="{484003E7-D9F9-47D7-B305-93B9DE021ED4}"/>
    <cellStyle name="40% - uthevingsfarge 6 37 3" xfId="5305" xr:uid="{85CCDC7B-1F0E-4440-B9E6-04210DA08B32}"/>
    <cellStyle name="40% - uthevingsfarge 6 37 3 2" xfId="7958" xr:uid="{AAB4C55A-304E-47AC-8B85-514FA09422A9}"/>
    <cellStyle name="40% - uthevingsfarge 6 37 4" xfId="9392" xr:uid="{FEC1FE76-15DB-46A3-812C-54B6937A8928}"/>
    <cellStyle name="40% - uthevingsfarge 6 38" xfId="2310" xr:uid="{4B73C4E3-570B-45D5-8742-76D40A88667B}"/>
    <cellStyle name="40% - uthevingsfarge 6 38 2" xfId="2311" xr:uid="{AF7FA071-F425-4857-8C59-56C36B1CE840}"/>
    <cellStyle name="40% - uthevingsfarge 6 38 2 2" xfId="6027" xr:uid="{0F182967-B4C6-4996-969B-BAC86029FB53}"/>
    <cellStyle name="40% - uthevingsfarge 6 38 2 2 2" xfId="8660" xr:uid="{A67E6B9C-E089-4B60-BE64-8F18BE4BCD02}"/>
    <cellStyle name="40% - uthevingsfarge 6 38 2 3" xfId="10261" xr:uid="{632C54C7-30AA-4F51-96C4-41E3DBB7E217}"/>
    <cellStyle name="40% - uthevingsfarge 6 38 3" xfId="5306" xr:uid="{04721B9D-DE88-47F4-A4A0-08518A1996E3}"/>
    <cellStyle name="40% - uthevingsfarge 6 38 3 2" xfId="7959" xr:uid="{C6917DB6-BF52-499D-8BC6-817D5226BB0C}"/>
    <cellStyle name="40% - uthevingsfarge 6 38 4" xfId="9391" xr:uid="{71A532A7-DA86-4054-A9FC-210752652DA9}"/>
    <cellStyle name="40% - uthevingsfarge 6 39" xfId="2312" xr:uid="{A50A4829-79A2-43BE-97D4-40C998DA807B}"/>
    <cellStyle name="40% - uthevingsfarge 6 39 2" xfId="2313" xr:uid="{5ECFD59E-28CB-4AD8-838E-D441317D0200}"/>
    <cellStyle name="40% - uthevingsfarge 6 39 2 2" xfId="6028" xr:uid="{967E0CD4-AD23-4A6F-8673-4650E3D759F5}"/>
    <cellStyle name="40% - uthevingsfarge 6 39 2 2 2" xfId="8661" xr:uid="{92D7DC49-E2B7-4D9B-A001-6C46D1AC9A62}"/>
    <cellStyle name="40% - uthevingsfarge 6 39 2 3" xfId="10443" xr:uid="{B921647E-8E07-4AA3-B221-A3B4B614900E}"/>
    <cellStyle name="40% - uthevingsfarge 6 39 3" xfId="5307" xr:uid="{B3CD7634-9559-42E2-9AD6-78A4412F930B}"/>
    <cellStyle name="40% - uthevingsfarge 6 39 3 2" xfId="7960" xr:uid="{357766FC-E404-4A51-B6FD-F8DB89A20B03}"/>
    <cellStyle name="40% - uthevingsfarge 6 39 4" xfId="10764" xr:uid="{ACF41B42-5293-46C2-9557-F474A8A6D67C}"/>
    <cellStyle name="40% - uthevingsfarge 6 4" xfId="2314" xr:uid="{F477E293-C431-4367-B6DC-6099610E8936}"/>
    <cellStyle name="40% - uthevingsfarge 6 4 2" xfId="2315" xr:uid="{B7868BC9-1161-4755-B38D-B0705A42160F}"/>
    <cellStyle name="40% - uthevingsfarge 6 4 2 2" xfId="6029" xr:uid="{136F571A-4EF9-4586-8C7D-244315824BB0}"/>
    <cellStyle name="40% - uthevingsfarge 6 4 2 2 2" xfId="8662" xr:uid="{B1D7C94E-E4C9-4EA2-9D99-C4F0DB4CCA47}"/>
    <cellStyle name="40% - uthevingsfarge 6 4 2 3" xfId="9868" xr:uid="{C14EF5F8-A382-4246-BE51-FC398F9AAD3D}"/>
    <cellStyle name="40% - uthevingsfarge 6 4 3" xfId="5308" xr:uid="{0CFD6C51-E162-4B60-8C84-F978A22504E3}"/>
    <cellStyle name="40% - uthevingsfarge 6 4 3 2" xfId="7961" xr:uid="{B77385AB-94F4-43FB-A724-18389CDB64F7}"/>
    <cellStyle name="40% - uthevingsfarge 6 4 4" xfId="9390" xr:uid="{AB1F722C-67EF-47FC-B7B7-63AB0120CB98}"/>
    <cellStyle name="40% - uthevingsfarge 6 40" xfId="2316" xr:uid="{B4F002B6-B519-40FE-BCF6-2B7739E0C98E}"/>
    <cellStyle name="40% - uthevingsfarge 6 40 2" xfId="2317" xr:uid="{9EA47999-13D8-48DF-AA01-ED30079CEC17}"/>
    <cellStyle name="40% - uthevingsfarge 6 40 2 2" xfId="6030" xr:uid="{DB49A168-0BA9-4333-9867-20F1075EF50E}"/>
    <cellStyle name="40% - uthevingsfarge 6 40 2 2 2" xfId="8663" xr:uid="{76CF7E2C-EE53-40B4-9C86-6E4C63B7E20F}"/>
    <cellStyle name="40% - uthevingsfarge 6 40 2 3" xfId="10442" xr:uid="{6DF02CFC-665F-485D-BE73-F693E15A0E50}"/>
    <cellStyle name="40% - uthevingsfarge 6 40 3" xfId="5309" xr:uid="{F735F41C-2A1D-4E40-AACA-11CFE00AAC43}"/>
    <cellStyle name="40% - uthevingsfarge 6 40 3 2" xfId="7962" xr:uid="{19F82678-8328-44A7-B2A9-D1C8001BD12D}"/>
    <cellStyle name="40% - uthevingsfarge 6 40 4" xfId="10763" xr:uid="{241EA999-0413-4AA4-8A33-CA602C869634}"/>
    <cellStyle name="40% - uthevingsfarge 6 41" xfId="2318" xr:uid="{AAB2CDA4-0546-43E6-92EF-07B63241501D}"/>
    <cellStyle name="40% - uthevingsfarge 6 41 2" xfId="2319" xr:uid="{9BE652BC-3838-4569-9CC0-0768574B8D2A}"/>
    <cellStyle name="40% - uthevingsfarge 6 41 2 2" xfId="6031" xr:uid="{53602361-DF7A-4E19-AA16-DEB70568613B}"/>
    <cellStyle name="40% - uthevingsfarge 6 41 2 2 2" xfId="8664" xr:uid="{0CC3184C-9E7F-42F5-999B-57FE84761FE8}"/>
    <cellStyle name="40% - uthevingsfarge 6 41 2 3" xfId="9867" xr:uid="{B4250BE8-F1B6-40A2-836B-C05AA21A2267}"/>
    <cellStyle name="40% - uthevingsfarge 6 41 3" xfId="5310" xr:uid="{DE154F1A-6786-4E8F-8F9B-E607932A28C6}"/>
    <cellStyle name="40% - uthevingsfarge 6 41 3 2" xfId="7963" xr:uid="{911C54DC-D2F5-4FA7-AA11-7173F2D65909}"/>
    <cellStyle name="40% - uthevingsfarge 6 41 4" xfId="9389" xr:uid="{54E11F6E-EBEB-4834-96EC-B31E24CB713C}"/>
    <cellStyle name="40% - uthevingsfarge 6 42" xfId="2320" xr:uid="{3E2BAE60-DC72-4D7F-B113-5414601D8E68}"/>
    <cellStyle name="40% - uthevingsfarge 6 42 2" xfId="2321" xr:uid="{3C730B1D-2D3F-49B5-84D7-C23EFAE9470D}"/>
    <cellStyle name="40% - uthevingsfarge 6 42 2 2" xfId="6032" xr:uid="{3A6F285A-B9B9-4A0B-8F09-756AC2BB7722}"/>
    <cellStyle name="40% - uthevingsfarge 6 42 2 2 2" xfId="8665" xr:uid="{1188B5D6-59BD-4B29-9716-5A8729D5236F}"/>
    <cellStyle name="40% - uthevingsfarge 6 42 2 3" xfId="10441" xr:uid="{A59323F5-BAE7-4D87-BD6A-353C5D3A8F9B}"/>
    <cellStyle name="40% - uthevingsfarge 6 42 3" xfId="5311" xr:uid="{6A3769BB-2EA7-432E-AACC-E34E616D2410}"/>
    <cellStyle name="40% - uthevingsfarge 6 42 3 2" xfId="7964" xr:uid="{33B95669-C1D6-44BD-89EF-3FF37878D6B4}"/>
    <cellStyle name="40% - uthevingsfarge 6 42 4" xfId="10762" xr:uid="{B77C2A8A-2333-48E1-880B-8D14B56B7805}"/>
    <cellStyle name="40% - uthevingsfarge 6 43" xfId="2322" xr:uid="{0E77DFBE-6C71-4C3B-B077-577720243D5A}"/>
    <cellStyle name="40% - uthevingsfarge 6 43 2" xfId="2323" xr:uid="{7C2CF284-4045-43AC-86EF-FBA58C463CEB}"/>
    <cellStyle name="40% - uthevingsfarge 6 43 2 2" xfId="6033" xr:uid="{D2187FB2-31D0-4F8F-99E0-8AA01C9898CD}"/>
    <cellStyle name="40% - uthevingsfarge 6 43 2 2 2" xfId="8666" xr:uid="{57FBD621-937E-48CF-A17D-546488ED7872}"/>
    <cellStyle name="40% - uthevingsfarge 6 43 2 3" xfId="9866" xr:uid="{E167D1AD-8B57-4761-BBC8-E09F580F764B}"/>
    <cellStyle name="40% - uthevingsfarge 6 43 3" xfId="5312" xr:uid="{2C668682-10A1-4538-9949-47297C652AF7}"/>
    <cellStyle name="40% - uthevingsfarge 6 43 3 2" xfId="7965" xr:uid="{63DDE2EB-E0FB-427A-9A8D-0DD0780D4B2A}"/>
    <cellStyle name="40% - uthevingsfarge 6 43 4" xfId="9388" xr:uid="{F322965C-2F1C-4471-859C-3F26424F15BB}"/>
    <cellStyle name="40% - uthevingsfarge 6 44" xfId="2324" xr:uid="{2F7A8A24-4345-43AB-889B-AA3FD9D67C34}"/>
    <cellStyle name="40% - uthevingsfarge 6 44 2" xfId="2325" xr:uid="{5171F229-18CF-4035-AE8C-43612A9146E8}"/>
    <cellStyle name="40% - uthevingsfarge 6 44 2 2" xfId="6034" xr:uid="{D8065D9D-D2D8-4903-BA1C-B552DF53974F}"/>
    <cellStyle name="40% - uthevingsfarge 6 44 2 2 2" xfId="8667" xr:uid="{914F35E1-5085-4C2E-B883-D71D9BE5C5C8}"/>
    <cellStyle name="40% - uthevingsfarge 6 44 2 3" xfId="10440" xr:uid="{758D33DB-33FC-472A-BFFA-1FAEC73536FF}"/>
    <cellStyle name="40% - uthevingsfarge 6 44 3" xfId="5313" xr:uid="{F90B1F89-0A92-4901-A348-9D987E0540F6}"/>
    <cellStyle name="40% - uthevingsfarge 6 44 3 2" xfId="7966" xr:uid="{1F3F7647-D945-4945-914F-2263FD7DFC8F}"/>
    <cellStyle name="40% - uthevingsfarge 6 44 4" xfId="10761" xr:uid="{81D95D22-9B01-47B8-B2E4-6F5FA3E3C38C}"/>
    <cellStyle name="40% - uthevingsfarge 6 45" xfId="2326" xr:uid="{BF3D60DB-F5CB-433E-AFC5-C53008DE2CEA}"/>
    <cellStyle name="40% - uthevingsfarge 6 45 2" xfId="2327" xr:uid="{63E58DB5-9B97-4610-A27F-3F00B5D5CE9D}"/>
    <cellStyle name="40% - uthevingsfarge 6 45 2 2" xfId="6035" xr:uid="{8B3B16B5-C9F9-4C32-A456-307051480EEF}"/>
    <cellStyle name="40% - uthevingsfarge 6 45 2 2 2" xfId="8668" xr:uid="{8328077C-66FA-46D9-B428-A07167A0AEE1}"/>
    <cellStyle name="40% - uthevingsfarge 6 45 2 3" xfId="9865" xr:uid="{F2ABB00A-CBC8-4F35-9F13-4BD7A53A6572}"/>
    <cellStyle name="40% - uthevingsfarge 6 45 3" xfId="5314" xr:uid="{08222A0D-7D16-48C2-B141-6A5046BF0F23}"/>
    <cellStyle name="40% - uthevingsfarge 6 45 3 2" xfId="7967" xr:uid="{4D131CA5-11A3-4056-AF66-EFB2DD182CFC}"/>
    <cellStyle name="40% - uthevingsfarge 6 45 4" xfId="9387" xr:uid="{A6FC82E1-DB49-4693-A6CF-F1FFF04AE89C}"/>
    <cellStyle name="40% - uthevingsfarge 6 46" xfId="2328" xr:uid="{E0C9EC3E-F90B-467B-9DA1-368E98758A44}"/>
    <cellStyle name="40% - uthevingsfarge 6 46 2" xfId="2329" xr:uid="{128A73E6-63F8-4FB9-A769-74C8E990C917}"/>
    <cellStyle name="40% - uthevingsfarge 6 46 2 2" xfId="6036" xr:uid="{D9610A01-91A0-43FD-8D7B-BF5746883C93}"/>
    <cellStyle name="40% - uthevingsfarge 6 46 2 2 2" xfId="8669" xr:uid="{70A17112-8A6C-4D7A-9905-68A207C0CCA0}"/>
    <cellStyle name="40% - uthevingsfarge 6 46 2 3" xfId="10439" xr:uid="{77A1A1A1-1B0F-44F4-AC6E-3732CCE3D542}"/>
    <cellStyle name="40% - uthevingsfarge 6 46 3" xfId="5315" xr:uid="{75316658-3042-420A-8248-9B508421811A}"/>
    <cellStyle name="40% - uthevingsfarge 6 46 3 2" xfId="7968" xr:uid="{66216F53-3AC1-4288-B5B1-2DC31580A08C}"/>
    <cellStyle name="40% - uthevingsfarge 6 46 4" xfId="10760" xr:uid="{D36EE574-8507-4F65-8FB5-E5C6FC60FB53}"/>
    <cellStyle name="40% - uthevingsfarge 6 47" xfId="2330" xr:uid="{BCF5E703-0458-4249-B2A5-B88525432BF6}"/>
    <cellStyle name="40% - uthevingsfarge 6 47 2" xfId="2331" xr:uid="{2821ECF8-AC06-4E4F-A7D2-53B409AF87D5}"/>
    <cellStyle name="40% - uthevingsfarge 6 47 2 2" xfId="6037" xr:uid="{82856126-06AF-4136-9B7A-964725B21FB9}"/>
    <cellStyle name="40% - uthevingsfarge 6 47 2 2 2" xfId="8670" xr:uid="{4C2E89D8-0860-4C82-9B11-80E522B65E4E}"/>
    <cellStyle name="40% - uthevingsfarge 6 47 2 3" xfId="9864" xr:uid="{864FAB29-1FB1-4556-A900-BA339F3A3A90}"/>
    <cellStyle name="40% - uthevingsfarge 6 47 3" xfId="5316" xr:uid="{1F334BE3-10DD-4D9A-91A6-E94AE2665BD5}"/>
    <cellStyle name="40% - uthevingsfarge 6 47 3 2" xfId="7969" xr:uid="{5D03A455-B822-4FD5-BDF5-2E97DA8E47F3}"/>
    <cellStyle name="40% - uthevingsfarge 6 47 4" xfId="9386" xr:uid="{8DEB5D11-3497-4B37-9CDB-5EF3877FD30D}"/>
    <cellStyle name="40% - uthevingsfarge 6 48" xfId="2332" xr:uid="{4F4F8B54-26F9-4C14-BAA6-75CA7083DFB4}"/>
    <cellStyle name="40% - uthevingsfarge 6 48 2" xfId="2333" xr:uid="{88EC113E-13A0-486A-A65F-0A3B65EE1664}"/>
    <cellStyle name="40% - uthevingsfarge 6 48 2 2" xfId="6038" xr:uid="{FBF23084-3107-4571-AF2B-CE11131F00B1}"/>
    <cellStyle name="40% - uthevingsfarge 6 48 2 2 2" xfId="8671" xr:uid="{20A740FD-DF23-48BC-9EE4-FFBD8CF17A66}"/>
    <cellStyle name="40% - uthevingsfarge 6 48 2 3" xfId="10438" xr:uid="{D2ADD476-E1EB-417D-A024-C73D307510D9}"/>
    <cellStyle name="40% - uthevingsfarge 6 48 3" xfId="5317" xr:uid="{89F09BF9-B56A-4C83-84B0-5E59005E7C32}"/>
    <cellStyle name="40% - uthevingsfarge 6 48 3 2" xfId="7970" xr:uid="{E4BD689E-EA4A-4E22-92F8-8EC14DA707E2}"/>
    <cellStyle name="40% - uthevingsfarge 6 48 4" xfId="10759" xr:uid="{223AE688-38AE-4EF0-A1A2-3B7BD3068B06}"/>
    <cellStyle name="40% - uthevingsfarge 6 49" xfId="2334" xr:uid="{37923EA3-A3AF-4B0C-AB56-46136772061F}"/>
    <cellStyle name="40% - uthevingsfarge 6 49 2" xfId="2335" xr:uid="{C3519D18-9A98-41FC-A682-83E1A3D31758}"/>
    <cellStyle name="40% - uthevingsfarge 6 49 2 2" xfId="6039" xr:uid="{0614282C-F780-47B8-9333-19BDC33F05D0}"/>
    <cellStyle name="40% - uthevingsfarge 6 49 2 2 2" xfId="8672" xr:uid="{BA1BDAA4-9FB7-40E4-9101-A7C32BCBAA65}"/>
    <cellStyle name="40% - uthevingsfarge 6 49 2 3" xfId="9863" xr:uid="{6FCB0439-5D64-460A-A3CF-B02BB6FCA6D9}"/>
    <cellStyle name="40% - uthevingsfarge 6 49 3" xfId="5318" xr:uid="{DC39AA16-9CE4-4C57-8496-47609A14C757}"/>
    <cellStyle name="40% - uthevingsfarge 6 49 3 2" xfId="7971" xr:uid="{C9C01E7C-F562-4018-B5DF-D7A8F827CFAF}"/>
    <cellStyle name="40% - uthevingsfarge 6 49 4" xfId="9385" xr:uid="{2E35A8B7-954F-44D1-A1C8-41ADF36D72E0}"/>
    <cellStyle name="40% - uthevingsfarge 6 5" xfId="2336" xr:uid="{7F5C0E00-BF37-44B0-9422-3F212001353D}"/>
    <cellStyle name="40% - uthevingsfarge 6 5 2" xfId="2337" xr:uid="{AE6D79AF-04AE-47AF-9966-079F1427293F}"/>
    <cellStyle name="40% - uthevingsfarge 6 5 2 2" xfId="6040" xr:uid="{A956AC1D-9CA2-40FC-B4D8-517A68BBC280}"/>
    <cellStyle name="40% - uthevingsfarge 6 5 2 2 2" xfId="8673" xr:uid="{2343621C-A0CB-4E39-A9DD-F10A5E36EED6}"/>
    <cellStyle name="40% - uthevingsfarge 6 5 2 3" xfId="10437" xr:uid="{62182C74-60CE-4AC2-A357-3E965DA07462}"/>
    <cellStyle name="40% - uthevingsfarge 6 5 3" xfId="5319" xr:uid="{E49D5C27-6CE2-432D-A5A8-BDBA50C58A32}"/>
    <cellStyle name="40% - uthevingsfarge 6 5 3 2" xfId="7972" xr:uid="{1D220642-2739-4270-A381-4682868C645B}"/>
    <cellStyle name="40% - uthevingsfarge 6 5 4" xfId="10758" xr:uid="{6FFD9ABB-E98F-418C-8B07-9AA252A8FEC4}"/>
    <cellStyle name="40% - uthevingsfarge 6 50" xfId="2338" xr:uid="{A569BEFA-00EF-47E7-B698-978F6DA27A4D}"/>
    <cellStyle name="40% - uthevingsfarge 6 50 2" xfId="2339" xr:uid="{0FD00024-6C7F-442F-A7D3-3CBA6A61EEE3}"/>
    <cellStyle name="40% - uthevingsfarge 6 50 2 2" xfId="6041" xr:uid="{415FD8C5-721F-40BB-9D2C-B13D9398AF54}"/>
    <cellStyle name="40% - uthevingsfarge 6 50 2 2 2" xfId="8674" xr:uid="{337A84F7-C9CC-4F68-9323-1D9F50DA5F6B}"/>
    <cellStyle name="40% - uthevingsfarge 6 50 2 3" xfId="9862" xr:uid="{C9EDD318-DD35-4EAE-A536-56AB213BB75E}"/>
    <cellStyle name="40% - uthevingsfarge 6 50 3" xfId="5320" xr:uid="{DB67BE14-8AF1-4C4A-AF11-C5EB7669EAC6}"/>
    <cellStyle name="40% - uthevingsfarge 6 50 3 2" xfId="7973" xr:uid="{D9DC57AF-B5FF-418A-91EA-FBDE54DF659B}"/>
    <cellStyle name="40% - uthevingsfarge 6 50 4" xfId="9384" xr:uid="{94225121-EB92-44FF-994F-58B68A485897}"/>
    <cellStyle name="40% - uthevingsfarge 6 51" xfId="2340" xr:uid="{ECDDA8D8-A9E2-4A12-8B33-C11DEAB7F745}"/>
    <cellStyle name="40% - uthevingsfarge 6 51 2" xfId="2341" xr:uid="{9AB756B1-E871-48D5-AF0D-F2A49A9ADF90}"/>
    <cellStyle name="40% - uthevingsfarge 6 51 2 2" xfId="6042" xr:uid="{D103082F-30E4-4E8C-BAC7-4393B770AD37}"/>
    <cellStyle name="40% - uthevingsfarge 6 51 2 2 2" xfId="8675" xr:uid="{B9079324-90C9-475B-B287-2C3DEC388C34}"/>
    <cellStyle name="40% - uthevingsfarge 6 51 2 3" xfId="10436" xr:uid="{1821052D-87FF-47EE-8016-5BF29F22BB45}"/>
    <cellStyle name="40% - uthevingsfarge 6 51 3" xfId="5321" xr:uid="{F045D163-F135-49D5-9CAC-9199E7FB278A}"/>
    <cellStyle name="40% - uthevingsfarge 6 51 3 2" xfId="7974" xr:uid="{F27AB535-5798-453F-A051-A23CC33ABAF3}"/>
    <cellStyle name="40% - uthevingsfarge 6 51 4" xfId="10757" xr:uid="{B3128C9A-3A15-4958-B786-178DCEFA8F4B}"/>
    <cellStyle name="40% - uthevingsfarge 6 52" xfId="2342" xr:uid="{8A8AED49-B0DD-42F9-A8E4-881CCAF27E73}"/>
    <cellStyle name="40% - uthevingsfarge 6 52 2" xfId="2343" xr:uid="{257DF04C-5D17-4AE9-9EC9-CB1A9CFD46FA}"/>
    <cellStyle name="40% - uthevingsfarge 6 52 2 2" xfId="6043" xr:uid="{DE123A61-8DF8-4919-A0BB-7E24C4B36CAD}"/>
    <cellStyle name="40% - uthevingsfarge 6 52 2 2 2" xfId="8676" xr:uid="{3CD4A135-F36A-4E13-9142-1ADB7ACABBD5}"/>
    <cellStyle name="40% - uthevingsfarge 6 52 2 3" xfId="9861" xr:uid="{6F59B15C-AD93-4258-8316-08162A8B0753}"/>
    <cellStyle name="40% - uthevingsfarge 6 52 3" xfId="5322" xr:uid="{D1D4E861-1CC8-468C-8669-7FBE3469EA46}"/>
    <cellStyle name="40% - uthevingsfarge 6 52 3 2" xfId="7975" xr:uid="{1EBC807C-03F9-4B49-9089-3E7135BED174}"/>
    <cellStyle name="40% - uthevingsfarge 6 52 4" xfId="9383" xr:uid="{8BDD1315-FAA3-47A5-936B-2B1F0A5FD3D0}"/>
    <cellStyle name="40% - uthevingsfarge 6 53" xfId="2344" xr:uid="{29FF0B9C-E195-4FFF-8F65-445AC197CBB4}"/>
    <cellStyle name="40% - uthevingsfarge 6 53 2" xfId="2345" xr:uid="{0C9ED4B9-70DD-4523-A6CA-809DBF8644F4}"/>
    <cellStyle name="40% - uthevingsfarge 6 53 2 2" xfId="6044" xr:uid="{78E9ECFC-13C8-4030-A892-56F3985BA5F8}"/>
    <cellStyle name="40% - uthevingsfarge 6 53 2 2 2" xfId="8677" xr:uid="{6BCCC939-DDBE-40D4-B3EC-DBACE5657B83}"/>
    <cellStyle name="40% - uthevingsfarge 6 53 2 3" xfId="10435" xr:uid="{FA35D8DD-3334-4859-875B-873716427DD7}"/>
    <cellStyle name="40% - uthevingsfarge 6 53 3" xfId="5323" xr:uid="{41D3A8C1-87EB-45A4-A3EA-1BE451244A52}"/>
    <cellStyle name="40% - uthevingsfarge 6 53 3 2" xfId="7976" xr:uid="{BFD6ABA3-2C1D-40BA-BE00-E6D286B060AC}"/>
    <cellStyle name="40% - uthevingsfarge 6 53 4" xfId="10756" xr:uid="{62037C38-936E-4E72-8A0A-8CE755088793}"/>
    <cellStyle name="40% - uthevingsfarge 6 54" xfId="2346" xr:uid="{733893C3-CE82-41BE-A006-D033591C92F1}"/>
    <cellStyle name="40% - uthevingsfarge 6 54 2" xfId="2347" xr:uid="{619D433B-9EB8-4DCE-BE99-5E84FCD91A65}"/>
    <cellStyle name="40% - uthevingsfarge 6 54 2 2" xfId="6045" xr:uid="{5B1ABB8C-C8CE-444C-8BCF-48218CA6BB47}"/>
    <cellStyle name="40% - uthevingsfarge 6 54 2 2 2" xfId="8678" xr:uid="{BD1A6C37-2598-41B5-A33D-E3B67A3843B8}"/>
    <cellStyle name="40% - uthevingsfarge 6 54 2 3" xfId="9860" xr:uid="{A4B97254-2D03-450A-BDC8-038EF483B4DC}"/>
    <cellStyle name="40% - uthevingsfarge 6 54 3" xfId="5324" xr:uid="{6CF82629-FF14-4059-8093-7E2A8BC9A99E}"/>
    <cellStyle name="40% - uthevingsfarge 6 54 3 2" xfId="7977" xr:uid="{9A48F4FC-B16E-4C42-8364-DB9852E4B5C2}"/>
    <cellStyle name="40% - uthevingsfarge 6 54 4" xfId="9382" xr:uid="{64EA04D1-3D8F-4DD1-89FE-3E8F480D5300}"/>
    <cellStyle name="40% - uthevingsfarge 6 55" xfId="2348" xr:uid="{2207789E-1E95-497D-BA54-BFD3CF310BD1}"/>
    <cellStyle name="40% - uthevingsfarge 6 55 2" xfId="2349" xr:uid="{174277C0-8F3F-4CE0-A077-9ECA1C3941D9}"/>
    <cellStyle name="40% - uthevingsfarge 6 55 2 2" xfId="6046" xr:uid="{2FC8DD98-AC27-4299-9DBD-715785E97761}"/>
    <cellStyle name="40% - uthevingsfarge 6 55 2 2 2" xfId="8679" xr:uid="{F4F1F836-6A7B-4003-97A3-2FA19BC47555}"/>
    <cellStyle name="40% - uthevingsfarge 6 55 2 3" xfId="10434" xr:uid="{64F66A6D-B9AC-4793-9665-45D7753E5532}"/>
    <cellStyle name="40% - uthevingsfarge 6 55 3" xfId="5325" xr:uid="{F8BF20E3-C037-44CB-B90A-42DC72E6A5B0}"/>
    <cellStyle name="40% - uthevingsfarge 6 55 3 2" xfId="7978" xr:uid="{A75C46EB-A1F5-45C5-9365-0387B09927E1}"/>
    <cellStyle name="40% - uthevingsfarge 6 55 4" xfId="10755" xr:uid="{DC02CA25-2BE9-4AC2-BC05-571A11FE8F50}"/>
    <cellStyle name="40% - uthevingsfarge 6 56" xfId="2350" xr:uid="{8429002E-A3FE-4F49-93DC-F1BC9888162C}"/>
    <cellStyle name="40% - uthevingsfarge 6 56 2" xfId="2351" xr:uid="{9E75E4D2-EA57-482C-950D-350153C808D8}"/>
    <cellStyle name="40% - uthevingsfarge 6 56 2 2" xfId="6047" xr:uid="{046FDBDC-767C-49BB-A2A0-E51C92941C17}"/>
    <cellStyle name="40% - uthevingsfarge 6 56 2 2 2" xfId="8680" xr:uid="{38F61C05-2960-4860-9BE2-4A0EF4F32C37}"/>
    <cellStyle name="40% - uthevingsfarge 6 56 2 3" xfId="9859" xr:uid="{64AEB4D8-D8BD-498D-B305-E09731F60BDE}"/>
    <cellStyle name="40% - uthevingsfarge 6 56 3" xfId="5326" xr:uid="{C72C8EA6-2656-4955-9E51-B185815EE567}"/>
    <cellStyle name="40% - uthevingsfarge 6 56 3 2" xfId="7979" xr:uid="{9677C39C-0264-4880-9178-BD1CD7D7F13C}"/>
    <cellStyle name="40% - uthevingsfarge 6 56 4" xfId="9381" xr:uid="{8A78781F-54D1-46EF-8F40-A64EDDAA2E93}"/>
    <cellStyle name="40% - uthevingsfarge 6 57" xfId="2352" xr:uid="{E58440AA-D740-4D49-AB4D-3E97E50A496B}"/>
    <cellStyle name="40% - uthevingsfarge 6 57 2" xfId="2353" xr:uid="{FDFC7A0C-A21B-4EFA-9DE6-254382FB0E2E}"/>
    <cellStyle name="40% - uthevingsfarge 6 57 2 2" xfId="6048" xr:uid="{8C362A0C-45EB-4F19-B8CC-978894CCDEF6}"/>
    <cellStyle name="40% - uthevingsfarge 6 57 2 2 2" xfId="8681" xr:uid="{2EEAD29D-E007-423C-9E01-1A2125E3C26F}"/>
    <cellStyle name="40% - uthevingsfarge 6 57 2 3" xfId="10260" xr:uid="{D37677FC-551D-4D29-A785-2FEF950DA137}"/>
    <cellStyle name="40% - uthevingsfarge 6 57 3" xfId="5327" xr:uid="{34B88871-C8AB-41E3-8B8C-A9B9200CE679}"/>
    <cellStyle name="40% - uthevingsfarge 6 57 3 2" xfId="7980" xr:uid="{70D57555-A813-4135-AF46-B79ACA416EF9}"/>
    <cellStyle name="40% - uthevingsfarge 6 57 4" xfId="9380" xr:uid="{5F248400-AA77-4013-8862-BE34054FC7E7}"/>
    <cellStyle name="40% - uthevingsfarge 6 58" xfId="2354" xr:uid="{6A123E6E-50AA-4534-9A3B-A0A0FB37439E}"/>
    <cellStyle name="40% - uthevingsfarge 6 58 2" xfId="2355" xr:uid="{B09FDC35-31EE-4E54-AFC3-8D612649E5E9}"/>
    <cellStyle name="40% - uthevingsfarge 6 58 2 2" xfId="6049" xr:uid="{78914E87-13AB-4705-85FC-1842A26DB5D9}"/>
    <cellStyle name="40% - uthevingsfarge 6 58 2 2 2" xfId="8682" xr:uid="{1D40E349-BB63-4594-915A-5E398C6493C6}"/>
    <cellStyle name="40% - uthevingsfarge 6 58 2 3" xfId="9379" xr:uid="{26AB6BAC-D074-4190-9C5D-783A2C3FC03F}"/>
    <cellStyle name="40% - uthevingsfarge 6 58 3" xfId="5328" xr:uid="{E07E1F18-585C-4AB0-9BBF-1F6D4B705E12}"/>
    <cellStyle name="40% - uthevingsfarge 6 58 3 2" xfId="7981" xr:uid="{9C8B23A4-3623-4E59-9C20-35B29CA270FE}"/>
    <cellStyle name="40% - uthevingsfarge 6 58 4" xfId="9378" xr:uid="{C69B619B-3944-45E9-B3B0-3992B0CCD9CF}"/>
    <cellStyle name="40% - uthevingsfarge 6 59" xfId="2356" xr:uid="{E307B927-F451-46F9-8E34-80B39EDA4F0C}"/>
    <cellStyle name="40% - uthevingsfarge 6 59 2" xfId="2357" xr:uid="{DE945923-F6BA-42E4-82E9-ACE747B20270}"/>
    <cellStyle name="40% - uthevingsfarge 6 59 2 2" xfId="6050" xr:uid="{349631CB-2D3D-41F9-A7FE-FBB77C9AAE98}"/>
    <cellStyle name="40% - uthevingsfarge 6 59 2 2 2" xfId="8683" xr:uid="{607898D2-C96A-4A4A-8A8C-A18134056EFE}"/>
    <cellStyle name="40% - uthevingsfarge 6 59 2 3" xfId="9377" xr:uid="{F7514F59-0E13-43C6-9E8F-C9FA530C55F7}"/>
    <cellStyle name="40% - uthevingsfarge 6 59 3" xfId="5329" xr:uid="{9DD2EDF2-D6BF-4089-B267-743370244181}"/>
    <cellStyle name="40% - uthevingsfarge 6 59 3 2" xfId="7982" xr:uid="{217CC6A8-1317-4C4D-8A17-74C4E624CCBA}"/>
    <cellStyle name="40% - uthevingsfarge 6 59 4" xfId="10204" xr:uid="{A8255DCE-E16A-49D0-B011-EEA48FC7485E}"/>
    <cellStyle name="40% - uthevingsfarge 6 6" xfId="2358" xr:uid="{9DAC48F5-E342-4362-863E-59861B9C58C0}"/>
    <cellStyle name="40% - uthevingsfarge 6 6 2" xfId="2359" xr:uid="{6B402107-45F1-4DC9-AD96-A8822E2730E7}"/>
    <cellStyle name="40% - uthevingsfarge 6 6 2 2" xfId="6051" xr:uid="{B80AD409-13A6-4F83-9FB5-EEF373A7E180}"/>
    <cellStyle name="40% - uthevingsfarge 6 6 2 2 2" xfId="8684" xr:uid="{CD9C1D2E-8122-45E9-B249-0798903C14F2}"/>
    <cellStyle name="40% - uthevingsfarge 6 6 2 3" xfId="9376" xr:uid="{1EBA4594-4823-412B-90C3-206F7F12E8AC}"/>
    <cellStyle name="40% - uthevingsfarge 6 6 3" xfId="5330" xr:uid="{8CCD5689-1F24-4952-851D-ECDDAD873644}"/>
    <cellStyle name="40% - uthevingsfarge 6 6 3 2" xfId="7983" xr:uid="{B68579D3-6939-4309-8C7C-EB46AD20D401}"/>
    <cellStyle name="40% - uthevingsfarge 6 6 4" xfId="9375" xr:uid="{3C034B63-DC8B-4A2F-9610-C604650FB92E}"/>
    <cellStyle name="40% - uthevingsfarge 6 60" xfId="2360" xr:uid="{249694C1-DAE2-424C-B131-3A3F9337DC74}"/>
    <cellStyle name="40% - uthevingsfarge 6 60 2" xfId="2361" xr:uid="{C43160B5-7F30-4D11-A85C-9DCFB6175C0D}"/>
    <cellStyle name="40% - uthevingsfarge 6 60 3" xfId="9374" xr:uid="{1E8120D9-BD35-4933-9792-3CDBEDA46D59}"/>
    <cellStyle name="40% - uthevingsfarge 6 61" xfId="2362" xr:uid="{ECDDFD0B-A267-4B21-83DF-6926E761B6AC}"/>
    <cellStyle name="40% - uthevingsfarge 6 61 2" xfId="2363" xr:uid="{CF80030F-CED5-4FA5-8507-DB276D366EC8}"/>
    <cellStyle name="40% - uthevingsfarge 6 62" xfId="2364" xr:uid="{FFC09236-CC85-4A71-B07C-C995D1ADB70C}"/>
    <cellStyle name="40% - uthevingsfarge 6 62 2" xfId="2365" xr:uid="{EC42B1F1-6F75-4463-990D-E4A78385ACB8}"/>
    <cellStyle name="40% - uthevingsfarge 6 63" xfId="2366" xr:uid="{9B44D516-11C6-4C5E-B3A0-8C5B786D8278}"/>
    <cellStyle name="40% - uthevingsfarge 6 63 2" xfId="2367" xr:uid="{4DBADD4D-53E7-4368-B09C-85CDB9A6CCCD}"/>
    <cellStyle name="40% - uthevingsfarge 6 64" xfId="2368" xr:uid="{EF35F90C-D2FE-4EB5-BE04-E8FF7FD8D02D}"/>
    <cellStyle name="40% - uthevingsfarge 6 64 2" xfId="2369" xr:uid="{13478A28-CEC0-493B-9982-4614317540EC}"/>
    <cellStyle name="40% - uthevingsfarge 6 65" xfId="2370" xr:uid="{B3AAEAB8-276A-4291-A65A-3696F8BACFCB}"/>
    <cellStyle name="40% - uthevingsfarge 6 65 2" xfId="2371" xr:uid="{CB63AB59-3749-4545-A313-6E7EC652BC03}"/>
    <cellStyle name="40% - uthevingsfarge 6 66" xfId="2372" xr:uid="{AC936C88-63CB-40E7-82DC-44E442D052E5}"/>
    <cellStyle name="40% - uthevingsfarge 6 66 2" xfId="2373" xr:uid="{16EA298B-3A5B-4B17-9E0D-FCF05B7DBF1E}"/>
    <cellStyle name="40% - uthevingsfarge 6 67" xfId="2374" xr:uid="{B05020A6-70E5-43FA-918B-D2A32FD28E48}"/>
    <cellStyle name="40% - uthevingsfarge 6 67 2" xfId="2375" xr:uid="{92FDBDD6-5507-48D8-A4AB-BBFBCD585F9E}"/>
    <cellStyle name="40% - uthevingsfarge 6 68" xfId="2376" xr:uid="{8E5E3ABF-C182-41E5-8ABA-3FC5A1C533A7}"/>
    <cellStyle name="40% - uthevingsfarge 6 68 2" xfId="2377" xr:uid="{1FD8D523-B4BF-47BD-8A2B-AC20D696897A}"/>
    <cellStyle name="40% - uthevingsfarge 6 69" xfId="2378" xr:uid="{56EAD68B-19AB-48F6-A2C3-0D70B5DA0C62}"/>
    <cellStyle name="40% - uthevingsfarge 6 69 2" xfId="2379" xr:uid="{C73F9792-FAE0-43D0-90FD-ED0E59F6F3BF}"/>
    <cellStyle name="40% - uthevingsfarge 6 7" xfId="2380" xr:uid="{8640A5F9-D089-447C-BE5C-438F6EB701A7}"/>
    <cellStyle name="40% - uthevingsfarge 6 7 2" xfId="2381" xr:uid="{FBF783A4-2207-4742-BBF7-ABE6A69F913F}"/>
    <cellStyle name="40% - uthevingsfarge 6 7 2 2" xfId="6052" xr:uid="{505D0B60-BD98-43F2-A509-74EDD131F0E2}"/>
    <cellStyle name="40% - uthevingsfarge 6 7 2 2 2" xfId="8685" xr:uid="{08CA2469-8042-491D-BE68-C3D27CA42A1D}"/>
    <cellStyle name="40% - uthevingsfarge 6 7 2 3" xfId="9373" xr:uid="{65B13562-1669-4F6F-AD39-172C6BC5D93E}"/>
    <cellStyle name="40% - uthevingsfarge 6 7 3" xfId="5331" xr:uid="{339564EC-C658-4A81-B53B-C7028E8CD8DB}"/>
    <cellStyle name="40% - uthevingsfarge 6 7 3 2" xfId="7984" xr:uid="{D0E578ED-F1EF-4F46-9548-D80ED94F3F5F}"/>
    <cellStyle name="40% - uthevingsfarge 6 7 4" xfId="9372" xr:uid="{E79B1E9D-D384-4E21-962E-8A2D720543A7}"/>
    <cellStyle name="40% - uthevingsfarge 6 70" xfId="2382" xr:uid="{345178BB-F2C2-404A-86A2-675B5223E88E}"/>
    <cellStyle name="40% - uthevingsfarge 6 70 2" xfId="2383" xr:uid="{689933C0-4C7D-44C5-9722-2D9CE7DDBF96}"/>
    <cellStyle name="40% - uthevingsfarge 6 71" xfId="2384" xr:uid="{B8D7942F-DEE7-4942-AB00-1A979550ED54}"/>
    <cellStyle name="40% - uthevingsfarge 6 71 2" xfId="2385" xr:uid="{A0DAD3F1-18A8-42BE-B8AD-E58F600D2E61}"/>
    <cellStyle name="40% - uthevingsfarge 6 72" xfId="2386" xr:uid="{82818392-0EC4-4DC0-AEFF-AD3C6DADFD05}"/>
    <cellStyle name="40% - uthevingsfarge 6 72 2" xfId="2387" xr:uid="{AE77850F-F997-49CD-A9D4-C52CAD56F766}"/>
    <cellStyle name="40% - uthevingsfarge 6 73" xfId="2388" xr:uid="{C25A2431-32CA-4CE5-AE25-E19959776F09}"/>
    <cellStyle name="40% - uthevingsfarge 6 73 2" xfId="2389" xr:uid="{F03BFA53-B3D7-46FA-9E4A-F9E1AC70BEE2}"/>
    <cellStyle name="40% - uthevingsfarge 6 74" xfId="2390" xr:uid="{4850342E-F2F2-437E-A58E-04136E69D391}"/>
    <cellStyle name="40% - uthevingsfarge 6 74 2" xfId="2391" xr:uid="{DBD7444D-C07A-4F36-9875-7D8C870E1308}"/>
    <cellStyle name="40% - uthevingsfarge 6 75" xfId="2392" xr:uid="{E1682725-8EAF-4518-A1F7-EC5B503C4722}"/>
    <cellStyle name="40% - uthevingsfarge 6 75 2" xfId="2393" xr:uid="{1E0EAA05-DA5D-497D-AA2A-D96846887586}"/>
    <cellStyle name="40% - uthevingsfarge 6 76" xfId="2394" xr:uid="{D2F6B797-78B1-4F7F-92E0-02BD3D72C37C}"/>
    <cellStyle name="40% - uthevingsfarge 6 76 2" xfId="2395" xr:uid="{95BE957B-7DD2-4BE9-BE57-136ECE3C4243}"/>
    <cellStyle name="40% - uthevingsfarge 6 77" xfId="2396" xr:uid="{F85B0962-E0D6-40D8-BE0C-B9F3DBB93076}"/>
    <cellStyle name="40% - uthevingsfarge 6 78" xfId="2397" xr:uid="{E962FA95-70E0-4295-BE4B-E7C97702F9BB}"/>
    <cellStyle name="40% - uthevingsfarge 6 79" xfId="2398" xr:uid="{D87A94A4-CF29-4B64-93AD-0F655C14A9E6}"/>
    <cellStyle name="40% - uthevingsfarge 6 8" xfId="2399" xr:uid="{BC91680A-BA14-4F58-8685-A0D5DFC9046C}"/>
    <cellStyle name="40% - uthevingsfarge 6 8 2" xfId="2400" xr:uid="{A98824CB-ADE6-400B-820C-C957359C94A6}"/>
    <cellStyle name="40% - uthevingsfarge 6 8 2 2" xfId="6053" xr:uid="{CB4C80E0-F5E2-48C8-894E-98421A394C02}"/>
    <cellStyle name="40% - uthevingsfarge 6 8 2 2 2" xfId="8686" xr:uid="{68010825-EF0E-4495-9144-765B2B1FC3DF}"/>
    <cellStyle name="40% - uthevingsfarge 6 8 2 3" xfId="9371" xr:uid="{AE7DACBE-B043-46B3-8E49-ABF6409F549B}"/>
    <cellStyle name="40% - uthevingsfarge 6 8 3" xfId="5332" xr:uid="{80667D31-A485-4DDD-8C3D-958B471FF748}"/>
    <cellStyle name="40% - uthevingsfarge 6 8 3 2" xfId="7985" xr:uid="{DE22857A-D9FC-49F8-A2EE-48E2E6769C37}"/>
    <cellStyle name="40% - uthevingsfarge 6 8 4" xfId="9370" xr:uid="{1342EAA3-527F-48FB-AFD9-4378D9DF2396}"/>
    <cellStyle name="40% - uthevingsfarge 6 80" xfId="2401" xr:uid="{476AFA45-8A9B-4776-B8FC-A3AE92C3F6D7}"/>
    <cellStyle name="40% - uthevingsfarge 6 81" xfId="2402" xr:uid="{D2E8F5D8-7869-4670-88B8-A78B443E07E7}"/>
    <cellStyle name="40% - uthevingsfarge 6 82" xfId="2403" xr:uid="{8B5E010D-05F4-4363-86FD-904F50AA5736}"/>
    <cellStyle name="40% - uthevingsfarge 6 83" xfId="2404" xr:uid="{BC596143-9234-47C8-B56B-C3E52417D546}"/>
    <cellStyle name="40% - uthevingsfarge 6 84" xfId="2405" xr:uid="{8165696C-663A-4884-8D77-B03FA2115D10}"/>
    <cellStyle name="40% - uthevingsfarge 6 85" xfId="2406" xr:uid="{CC514167-7C71-4B5F-BE89-26144165124B}"/>
    <cellStyle name="40% - uthevingsfarge 6 86" xfId="2407" xr:uid="{F3CB3D7D-D343-4F97-9330-D08029E1B0F2}"/>
    <cellStyle name="40% - uthevingsfarge 6 87" xfId="2408" xr:uid="{E3E0B464-4090-4A31-A828-58096C0116B6}"/>
    <cellStyle name="40% - uthevingsfarge 6 88" xfId="2409" xr:uid="{812D0B44-1AFB-4BCA-82B2-54E2F6C13389}"/>
    <cellStyle name="40% - uthevingsfarge 6 89" xfId="2410" xr:uid="{0DD4BBE9-91AC-4EA1-AB8A-0C33BE48BF17}"/>
    <cellStyle name="40% - uthevingsfarge 6 9" xfId="2411" xr:uid="{6DF463E8-780F-47A3-A376-828F3CAE67F6}"/>
    <cellStyle name="40% - uthevingsfarge 6 9 2" xfId="2412" xr:uid="{2F07EAA9-0878-42AC-9AD5-57DD3AF60A48}"/>
    <cellStyle name="40% - uthevingsfarge 6 9 2 2" xfId="6054" xr:uid="{31EC7535-BC53-49B3-B407-0EA283A4761F}"/>
    <cellStyle name="40% - uthevingsfarge 6 9 2 2 2" xfId="8687" xr:uid="{96D2D2D2-8F59-43AB-A4FA-621261479C92}"/>
    <cellStyle name="40% - uthevingsfarge 6 9 2 3" xfId="10203" xr:uid="{91482727-E922-4CDF-B2D1-E16B9D676E64}"/>
    <cellStyle name="40% - uthevingsfarge 6 9 3" xfId="5333" xr:uid="{03E1BF07-1C94-4C49-9070-EAB95A972E8C}"/>
    <cellStyle name="40% - uthevingsfarge 6 9 3 2" xfId="7986" xr:uid="{F8B7CA2A-839C-4D5F-89CA-06944D4E44FF}"/>
    <cellStyle name="40% - uthevingsfarge 6 9 4" xfId="10259" xr:uid="{7630ACEB-B14A-4EB8-8420-FD4D4D537B5C}"/>
    <cellStyle name="40% - uthevingsfarge 6 90" xfId="2413" xr:uid="{3987AF3A-5AAD-4306-B10B-7291096E60BF}"/>
    <cellStyle name="40% - uthevingsfarge 6 90 2" xfId="3070" xr:uid="{9E07566A-D998-4AE1-A3FD-CDD595A7C37C}"/>
    <cellStyle name="40% - uthevingsfarge 6 90 2 2" xfId="3590" xr:uid="{74150192-1952-42EC-A442-7E37607A2666}"/>
    <cellStyle name="40% - uthevingsfarge 6 90 2 2 2" xfId="7170" xr:uid="{1E172757-448F-49F7-899C-7D4BDC5CA45F}"/>
    <cellStyle name="40% - uthevingsfarge 6 90 2 3" xfId="3806" xr:uid="{B8BEF663-B44F-4B83-9D26-5688419711A1}"/>
    <cellStyle name="40% - uthevingsfarge 6 90 2 4" xfId="6638" xr:uid="{3AE573A7-4805-4F80-8ECB-6ED382FD1080}"/>
    <cellStyle name="40% - uthevingsfarge 6 90 2 5" xfId="9170" xr:uid="{4DD36E43-6184-40E1-B9E6-06A9BD23C578}"/>
    <cellStyle name="40% - uthevingsfarge 6 90 3" xfId="3589" xr:uid="{ACA20554-DC74-49B7-A1B1-FEB07CF8255D}"/>
    <cellStyle name="40% - uthevingsfarge 6 90 3 2" xfId="7169" xr:uid="{483AA2B6-EA10-468D-AEB2-E6AE21F36D72}"/>
    <cellStyle name="40% - uthevingsfarge 6 90 4" xfId="3897" xr:uid="{2D4BC3D3-BB18-4F6A-9AA2-1479142AD3E8}"/>
    <cellStyle name="40% - uthevingsfarge 6 90 5" xfId="6353" xr:uid="{3F175F07-2BDB-483F-B550-4BEE1119FB22}"/>
    <cellStyle name="40% - uthevingsfarge 6 90 6" xfId="9169" xr:uid="{A81FC793-DE5E-4F7E-AB9B-467EB61B0136}"/>
    <cellStyle name="40% - uthevingsfarge 6 91" xfId="2414" xr:uid="{679B6A0A-3468-4600-9CE0-A20B321ADC44}"/>
    <cellStyle name="40% - uthevingsfarge 6 91 2" xfId="3071" xr:uid="{B6D98560-B250-4DBB-BEAD-1D401225FF42}"/>
    <cellStyle name="40% - uthevingsfarge 6 91 2 2" xfId="3592" xr:uid="{101E6D15-5B7A-44CA-AE07-CE72566F3BFE}"/>
    <cellStyle name="40% - uthevingsfarge 6 91 2 2 2" xfId="7172" xr:uid="{6B131585-412F-49E1-95B5-278DE25486A7}"/>
    <cellStyle name="40% - uthevingsfarge 6 91 2 3" xfId="3805" xr:uid="{E5ADC60C-03BC-430A-8156-3E7F7921532C}"/>
    <cellStyle name="40% - uthevingsfarge 6 91 2 4" xfId="6639" xr:uid="{5A2B8EDF-BDD9-4B76-9566-79049D30E87E}"/>
    <cellStyle name="40% - uthevingsfarge 6 91 2 5" xfId="9172" xr:uid="{21FE8CD2-2C10-49D2-990E-4481A04534BB}"/>
    <cellStyle name="40% - uthevingsfarge 6 91 3" xfId="3591" xr:uid="{4EC5A102-1A45-4E40-9265-8F77969BD957}"/>
    <cellStyle name="40% - uthevingsfarge 6 91 3 2" xfId="7171" xr:uid="{7E7FDBA6-23A3-47AD-8531-D2BC661FCEEF}"/>
    <cellStyle name="40% - uthevingsfarge 6 91 4" xfId="3896" xr:uid="{FD722757-D64D-440B-B33A-65F4E89A7F90}"/>
    <cellStyle name="40% - uthevingsfarge 6 91 5" xfId="6354" xr:uid="{46B1F4AB-6D77-46EA-9A22-F93C57DD65AC}"/>
    <cellStyle name="40% - uthevingsfarge 6 91 6" xfId="9171" xr:uid="{7D0E07DE-2478-43FD-9A1A-7CEE7D8F9825}"/>
    <cellStyle name="40% - uthevingsfarge 6 92" xfId="2415" xr:uid="{876AFA0B-BE96-423B-8B66-AC9518133568}"/>
    <cellStyle name="40% - uthevingsfarge 6 92 2" xfId="3072" xr:uid="{704D9677-DC69-466E-BA6B-E6BCFEE77964}"/>
    <cellStyle name="40% - uthevingsfarge 6 92 2 2" xfId="3594" xr:uid="{F4649B14-E577-48A4-BA8B-E15312F040E4}"/>
    <cellStyle name="40% - uthevingsfarge 6 92 2 2 2" xfId="7174" xr:uid="{20623904-F6BB-4970-BA75-16830EC8697C}"/>
    <cellStyle name="40% - uthevingsfarge 6 92 2 3" xfId="3804" xr:uid="{1494FCDB-4484-4852-A938-729BC70D800B}"/>
    <cellStyle name="40% - uthevingsfarge 6 92 2 4" xfId="6640" xr:uid="{AD47DDB7-DB55-4B1A-BCB0-113046A70C25}"/>
    <cellStyle name="40% - uthevingsfarge 6 92 2 5" xfId="9174" xr:uid="{AB2594B0-B2A9-40C4-9F59-3A3BAE51265C}"/>
    <cellStyle name="40% - uthevingsfarge 6 92 3" xfId="3593" xr:uid="{35C8C9B2-E380-4036-8C0A-D91BFA508F83}"/>
    <cellStyle name="40% - uthevingsfarge 6 92 3 2" xfId="7173" xr:uid="{B4F44372-3470-4A76-8805-7D9485D519B7}"/>
    <cellStyle name="40% - uthevingsfarge 6 92 4" xfId="3895" xr:uid="{E235809D-8611-4544-9D64-AFC59FED0493}"/>
    <cellStyle name="40% - uthevingsfarge 6 92 5" xfId="6355" xr:uid="{943117E2-0E00-4D33-AA9F-7464D97010FA}"/>
    <cellStyle name="40% - uthevingsfarge 6 92 6" xfId="9173" xr:uid="{F3F9D5D9-6D3C-4FB3-B89A-21DBB4CE4CE5}"/>
    <cellStyle name="40% - uthevingsfarge 6 93" xfId="2416" xr:uid="{FC559F04-805F-4024-9136-789B03D70BEE}"/>
    <cellStyle name="40% - uthevingsfarge 6 93 2" xfId="3073" xr:uid="{946398DE-961B-42F0-AE27-B2680B46626F}"/>
    <cellStyle name="40% - uthevingsfarge 6 93 2 2" xfId="3596" xr:uid="{2558EEA2-690B-40C4-BC66-7009D7030D3A}"/>
    <cellStyle name="40% - uthevingsfarge 6 93 2 2 2" xfId="7176" xr:uid="{DBFB935B-2E6D-4402-B252-4DF508AC3DA5}"/>
    <cellStyle name="40% - uthevingsfarge 6 93 2 3" xfId="3803" xr:uid="{D56F6EBF-9572-49D9-99F1-AFB677831FE6}"/>
    <cellStyle name="40% - uthevingsfarge 6 93 2 4" xfId="6641" xr:uid="{2C00804B-3FEA-4ADE-857A-A6EB0B7BE4D3}"/>
    <cellStyle name="40% - uthevingsfarge 6 93 2 5" xfId="9176" xr:uid="{D6C1D1AE-0107-45F3-957E-7B80251F9183}"/>
    <cellStyle name="40% - uthevingsfarge 6 93 3" xfId="3595" xr:uid="{99C55A81-7D89-49F4-8316-929270BAA416}"/>
    <cellStyle name="40% - uthevingsfarge 6 93 3 2" xfId="7175" xr:uid="{820FFF0A-BA16-496C-86A3-E0D42AF0C520}"/>
    <cellStyle name="40% - uthevingsfarge 6 93 4" xfId="3894" xr:uid="{58253917-9402-43B0-AB10-715CD477AB44}"/>
    <cellStyle name="40% - uthevingsfarge 6 93 5" xfId="6356" xr:uid="{977FE29A-1A6C-46F1-91CA-4322A24D66F7}"/>
    <cellStyle name="40% - uthevingsfarge 6 93 6" xfId="9175" xr:uid="{1BE61541-46BF-4148-AD6C-9E981F030DC3}"/>
    <cellStyle name="40% - uthevingsfarge 6 94" xfId="2417" xr:uid="{5C2ADE56-D8F9-41D7-880E-10B274445F0F}"/>
    <cellStyle name="40% - uthevingsfarge 6 94 2" xfId="3074" xr:uid="{2CA3320F-07F3-4346-B4D5-D796824A08E6}"/>
    <cellStyle name="40% - uthevingsfarge 6 94 2 2" xfId="3598" xr:uid="{570DCBAF-5029-4890-AA87-31D09BC7AB1B}"/>
    <cellStyle name="40% - uthevingsfarge 6 94 2 2 2" xfId="7178" xr:uid="{7A675922-1F92-4FD2-B2DD-1BE4C62ECE5F}"/>
    <cellStyle name="40% - uthevingsfarge 6 94 2 3" xfId="3802" xr:uid="{3DF16D79-F9B5-4CA8-B9A3-632B4BE69BD2}"/>
    <cellStyle name="40% - uthevingsfarge 6 94 2 4" xfId="6642" xr:uid="{BA989CDC-3655-4C23-B6E2-BDE43AC979C4}"/>
    <cellStyle name="40% - uthevingsfarge 6 94 2 5" xfId="9178" xr:uid="{3CE741CC-5D98-45F1-B7A4-544721D98C2C}"/>
    <cellStyle name="40% - uthevingsfarge 6 94 3" xfId="3597" xr:uid="{5D410B91-7D4C-49B5-8DAC-7C2D0FD9372E}"/>
    <cellStyle name="40% - uthevingsfarge 6 94 3 2" xfId="7177" xr:uid="{3CF93984-8229-4957-B708-A1EA43465C5F}"/>
    <cellStyle name="40% - uthevingsfarge 6 94 4" xfId="3893" xr:uid="{CBC33538-D18D-448F-AA2C-097CECD6532E}"/>
    <cellStyle name="40% - uthevingsfarge 6 94 5" xfId="6357" xr:uid="{ABE5BB73-2087-4A7C-AEC2-E44BBB37A4BB}"/>
    <cellStyle name="40% - uthevingsfarge 6 94 6" xfId="9177" xr:uid="{D3778C37-C4BD-4E49-BF73-7AA48348EE78}"/>
    <cellStyle name="40% - uthevingsfarge 6 95" xfId="2418" xr:uid="{259CA470-EF7E-4EE5-8A00-91CCBAD1BCA7}"/>
    <cellStyle name="40% - uthevingsfarge 6 95 2" xfId="3075" xr:uid="{463E24D5-B641-426C-A43A-A97E1DB2842C}"/>
    <cellStyle name="40% - uthevingsfarge 6 95 2 2" xfId="3600" xr:uid="{1EC580CC-7A84-4C8A-B4FA-B14D2335E413}"/>
    <cellStyle name="40% - uthevingsfarge 6 95 2 2 2" xfId="7180" xr:uid="{B6C95E31-087E-4C40-A9AA-68627B0EEF18}"/>
    <cellStyle name="40% - uthevingsfarge 6 95 2 3" xfId="3801" xr:uid="{8C2F83B9-8B58-4D20-A394-F7093426958B}"/>
    <cellStyle name="40% - uthevingsfarge 6 95 2 4" xfId="6643" xr:uid="{FE86000D-D4F2-4FB5-BB9F-C08DF6561B14}"/>
    <cellStyle name="40% - uthevingsfarge 6 95 2 5" xfId="9180" xr:uid="{87E9932D-EE39-4DEE-A992-D2C3D3B132E0}"/>
    <cellStyle name="40% - uthevingsfarge 6 95 3" xfId="3599" xr:uid="{DEE3A4B0-6E78-415D-A463-EA4AF3A96FE2}"/>
    <cellStyle name="40% - uthevingsfarge 6 95 3 2" xfId="7179" xr:uid="{7B8786C6-2E7C-49A2-91E8-6191FACAC8E4}"/>
    <cellStyle name="40% - uthevingsfarge 6 95 4" xfId="3892" xr:uid="{D3A7CD33-DC71-41D4-96CF-0B3EEE90F1C4}"/>
    <cellStyle name="40% - uthevingsfarge 6 95 5" xfId="6358" xr:uid="{68F47E38-5891-40C0-B85F-EF5E4A541D01}"/>
    <cellStyle name="40% - uthevingsfarge 6 95 6" xfId="9179" xr:uid="{870C836E-683D-4305-BD4D-4B7D9685CC15}"/>
    <cellStyle name="40% - uthevingsfarge 6 96" xfId="2419" xr:uid="{C19B2733-DFE4-477B-B215-80364201D940}"/>
    <cellStyle name="40% - uthevingsfarge 6 96 2" xfId="3076" xr:uid="{D8D3FFF8-7E76-4148-A644-43BB69B35E84}"/>
    <cellStyle name="40% - uthevingsfarge 6 96 2 2" xfId="3602" xr:uid="{FF5999B5-3991-4AC9-97C3-A17B5175F9CD}"/>
    <cellStyle name="40% - uthevingsfarge 6 96 2 2 2" xfId="7182" xr:uid="{A5E3BDB1-AC90-4074-B5FA-B4055A62D183}"/>
    <cellStyle name="40% - uthevingsfarge 6 96 2 3" xfId="4063" xr:uid="{AAE01615-3FAE-498D-B08E-8498107163CF}"/>
    <cellStyle name="40% - uthevingsfarge 6 96 2 4" xfId="6644" xr:uid="{983EDDFB-8BD4-47E2-A380-974FABFE3B1B}"/>
    <cellStyle name="40% - uthevingsfarge 6 96 2 5" xfId="9182" xr:uid="{D9C4278F-9C0B-4408-8510-C6DF90F0ACFA}"/>
    <cellStyle name="40% - uthevingsfarge 6 96 3" xfId="3601" xr:uid="{23BBC941-40EB-4303-88CD-0B487857DC1B}"/>
    <cellStyle name="40% - uthevingsfarge 6 96 3 2" xfId="7181" xr:uid="{C924C996-CA04-4248-9393-C3ACB2062C26}"/>
    <cellStyle name="40% - uthevingsfarge 6 96 4" xfId="3891" xr:uid="{A0A81A26-8DE7-475A-9ADA-AFCAA81F2BD5}"/>
    <cellStyle name="40% - uthevingsfarge 6 96 5" xfId="6359" xr:uid="{8A468D92-A8CB-4DDF-A03D-539F51109BE9}"/>
    <cellStyle name="40% - uthevingsfarge 6 96 6" xfId="9181" xr:uid="{AE666663-F3DB-40B3-997C-73271D4FC2AD}"/>
    <cellStyle name="40% - uthevingsfarge 6 97" xfId="2420" xr:uid="{F6B13C13-D51E-49D6-A3E7-57F31C4BB7B3}"/>
    <cellStyle name="40% - uthevingsfarge 6 97 2" xfId="3077" xr:uid="{17553C93-933B-40A5-91DB-372B887F36A2}"/>
    <cellStyle name="40% - uthevingsfarge 6 97 2 2" xfId="3604" xr:uid="{62C90FA7-ADC6-4B2F-8811-CD67366A75EB}"/>
    <cellStyle name="40% - uthevingsfarge 6 97 2 2 2" xfId="7184" xr:uid="{9515F904-33BE-4F9D-AE97-8FE7320B5D84}"/>
    <cellStyle name="40% - uthevingsfarge 6 97 2 3" xfId="4064" xr:uid="{BAA2FE34-AF44-4AE1-97AF-CF7CD5EA749F}"/>
    <cellStyle name="40% - uthevingsfarge 6 97 2 4" xfId="6645" xr:uid="{4E633F4F-12C0-423E-BABF-3DE53E7F32EE}"/>
    <cellStyle name="40% - uthevingsfarge 6 97 2 5" xfId="9184" xr:uid="{C00265A6-80FD-4118-AA90-AB33494D90C3}"/>
    <cellStyle name="40% - uthevingsfarge 6 97 3" xfId="3603" xr:uid="{A988BF49-3510-416C-9DAA-B5730E6AFE4F}"/>
    <cellStyle name="40% - uthevingsfarge 6 97 3 2" xfId="7183" xr:uid="{90A0F781-E787-45E0-BF3B-C2409A532F74}"/>
    <cellStyle name="40% - uthevingsfarge 6 97 4" xfId="3890" xr:uid="{68932560-11A7-4CDA-9F8B-DFC1F1512563}"/>
    <cellStyle name="40% - uthevingsfarge 6 97 5" xfId="6360" xr:uid="{90EEBBA4-0C1B-45FC-8AD6-9B2E1FB43B8A}"/>
    <cellStyle name="40% - uthevingsfarge 6 97 6" xfId="9183" xr:uid="{2E1C386B-1C17-461B-877D-68893B75A4CE}"/>
    <cellStyle name="40% - uthevingsfarge 6 98" xfId="2421" xr:uid="{3572E08D-448A-40D6-A814-09B6B2457C11}"/>
    <cellStyle name="40% - uthevingsfarge 6 98 2" xfId="3078" xr:uid="{7741ECF6-99F1-4112-9A37-0AAFC2EC93E3}"/>
    <cellStyle name="40% - uthevingsfarge 6 98 2 2" xfId="3606" xr:uid="{1D62F259-DBCF-4D8C-BF22-642E25F80848}"/>
    <cellStyle name="40% - uthevingsfarge 6 98 2 2 2" xfId="7186" xr:uid="{FEA3ABDC-E4CA-458C-B00B-BE350770696F}"/>
    <cellStyle name="40% - uthevingsfarge 6 98 2 3" xfId="4018" xr:uid="{2C910FE7-6413-4798-A71F-8343EE268F92}"/>
    <cellStyle name="40% - uthevingsfarge 6 98 2 4" xfId="6646" xr:uid="{9CCFAF84-0A4A-4723-8B9C-D68D45B5302F}"/>
    <cellStyle name="40% - uthevingsfarge 6 98 2 5" xfId="9186" xr:uid="{58C03F1F-97A5-49FF-9DDE-46A9414A06A3}"/>
    <cellStyle name="40% - uthevingsfarge 6 98 3" xfId="3605" xr:uid="{7C8347DE-A726-4E18-9B8A-74BF2086F504}"/>
    <cellStyle name="40% - uthevingsfarge 6 98 3 2" xfId="7185" xr:uid="{287193D9-FE93-45D8-B929-FEDB5FA80725}"/>
    <cellStyle name="40% - uthevingsfarge 6 98 4" xfId="3889" xr:uid="{02077BCE-CD48-4576-8534-DC4D27F778FC}"/>
    <cellStyle name="40% - uthevingsfarge 6 98 5" xfId="6361" xr:uid="{D0AE7ED1-157D-4938-A463-D3DF792CD432}"/>
    <cellStyle name="40% - uthevingsfarge 6 98 6" xfId="9185" xr:uid="{2EEDBFC0-B233-461A-AF53-E13312EFDF26}"/>
    <cellStyle name="40% - uthevingsfarge 6 99" xfId="2422" xr:uid="{02228191-7FCE-4116-83A2-49908403E2F9}"/>
    <cellStyle name="40% - uthevingsfarge 6 99 2" xfId="3079" xr:uid="{4F4D0A5B-D09F-486F-9F6B-1091D83C199C}"/>
    <cellStyle name="40% - uthevingsfarge 6 99 2 2" xfId="3608" xr:uid="{85B65769-BD8C-4EDD-9390-E9295A06E556}"/>
    <cellStyle name="40% - uthevingsfarge 6 99 2 2 2" xfId="7188" xr:uid="{11848E17-85A7-4922-8A01-7BAA94F08288}"/>
    <cellStyle name="40% - uthevingsfarge 6 99 2 3" xfId="3800" xr:uid="{C5C1A1E1-0B6C-4B55-A671-9CD1E87F7F8C}"/>
    <cellStyle name="40% - uthevingsfarge 6 99 2 4" xfId="6647" xr:uid="{C5C88E46-99AF-4ACB-A01F-5E639FA94923}"/>
    <cellStyle name="40% - uthevingsfarge 6 99 2 5" xfId="9188" xr:uid="{3B4B3A1A-FE05-4848-B9BC-9F173E61512F}"/>
    <cellStyle name="40% - uthevingsfarge 6 99 3" xfId="3607" xr:uid="{3F2E18D5-6EA8-4746-A391-9BA414EBF0D0}"/>
    <cellStyle name="40% - uthevingsfarge 6 99 3 2" xfId="7187" xr:uid="{ADA4EBDC-FC7C-498E-8EF7-9782E5B70DF5}"/>
    <cellStyle name="40% - uthevingsfarge 6 99 4" xfId="3888" xr:uid="{FD7ADFF9-3F24-4504-A70C-97797EAE47FF}"/>
    <cellStyle name="40% - uthevingsfarge 6 99 5" xfId="6362" xr:uid="{0CEE85F4-E08D-4983-A176-51FBA1BCE66E}"/>
    <cellStyle name="40% - uthevingsfarge 6 99 6" xfId="9187" xr:uid="{D2278CD5-39A8-43A1-8837-7D6146F9481F}"/>
    <cellStyle name="60 % - uthevingsfarge 1" xfId="11421" xr:uid="{E02D50F8-BD9E-4B0A-82EA-34678764716D}"/>
    <cellStyle name="60 % – uthevingsfarge 1 2" xfId="11120" xr:uid="{90E9280D-A9AF-49DC-A74F-293A0C7B5B10}"/>
    <cellStyle name="60 % - uthevingsfarge 2" xfId="11422" xr:uid="{AABCADFE-7E3A-4802-99E8-4A04E710DE3D}"/>
    <cellStyle name="60 % – uthevingsfarge 2 2" xfId="11121" xr:uid="{9914B519-672A-40EE-A15B-FCB74D128428}"/>
    <cellStyle name="60 % - uthevingsfarge 3" xfId="11423" xr:uid="{B9149DC5-A6CD-4F4D-BCE6-F886C22453FB}"/>
    <cellStyle name="60 % – uthevingsfarge 3 2" xfId="11122" xr:uid="{E7DF9580-7842-4EA3-B56A-486D9C4069D3}"/>
    <cellStyle name="60 % - uthevingsfarge 4" xfId="11424" xr:uid="{8013D49C-4894-4B28-AB2C-746FF141FC8B}"/>
    <cellStyle name="60 % – uthevingsfarge 4 2" xfId="11123" xr:uid="{93FB9C08-73DA-4119-9B5F-72C735E72352}"/>
    <cellStyle name="60 % - uthevingsfarge 5" xfId="11425" xr:uid="{5696E094-3ECF-4871-966D-B1CBA87DBAF0}"/>
    <cellStyle name="60 % – uthevingsfarge 5 2" xfId="11124" xr:uid="{FED05CA1-7EB6-49F3-BB47-5371D9B0DC7B}"/>
    <cellStyle name="60 % - uthevingsfarge 6" xfId="11426" xr:uid="{72FB83E7-6C28-4EE6-8A1D-5B385F688D38}"/>
    <cellStyle name="60 % – uthevingsfarge 6 2" xfId="11125" xr:uid="{D1E4FA86-D910-4EF9-B612-C289A4987260}"/>
    <cellStyle name="60% - 1. jelölőszín" xfId="4306" xr:uid="{050766D8-0E9B-4689-879E-DE9775B38283}"/>
    <cellStyle name="60% - 2. jelölőszín" xfId="4307" xr:uid="{C82A9502-66A8-450E-90F0-E877A5461A60}"/>
    <cellStyle name="60% - 3. jelölőszín" xfId="4308" xr:uid="{93F13926-4CB3-42FC-9ABD-B99A6B99551B}"/>
    <cellStyle name="60% - 4. jelölőszín" xfId="4309" xr:uid="{3DC597D7-BB89-4EE2-92B2-4F4D3727B4FB}"/>
    <cellStyle name="60% - 5. jelölőszín" xfId="4310" xr:uid="{6F848F90-6CA7-4B20-9A59-02C16A66DFFB}"/>
    <cellStyle name="60% - 6. jelölőszín" xfId="4311" xr:uid="{87A7A524-8AB4-4794-9EB7-3E661253B120}"/>
    <cellStyle name="60% - Accent1 2" xfId="10887" xr:uid="{869C86D3-4B06-4732-896C-36BFA7954DE2}"/>
    <cellStyle name="60% - Accent2 2" xfId="10888" xr:uid="{5D6BCEF0-0473-40A8-BC4E-063D248E41D2}"/>
    <cellStyle name="60% - Accent3 2" xfId="10889" xr:uid="{BB8A4164-8D4D-4EF8-AEE9-53DDDEC29FB9}"/>
    <cellStyle name="60% - Accent4 2" xfId="10890" xr:uid="{308B399E-CA09-45A7-9C5C-C7A49EEEC3D4}"/>
    <cellStyle name="60% - Accent5 2" xfId="10891" xr:uid="{B6A20E0B-E263-4A77-ACAE-6E6512C3BD89}"/>
    <cellStyle name="60% - Accent6 2" xfId="10892" xr:uid="{DD40DCB3-5523-4BB3-8F30-E2B4DBA53AEC}"/>
    <cellStyle name="60% - Énfasis1" xfId="4312" xr:uid="{DFC47770-8AE1-462C-BECE-571E83E031F9}"/>
    <cellStyle name="60% - Énfasis2" xfId="4313" xr:uid="{35451C71-1E9B-4F63-9ACF-75F1955F35B8}"/>
    <cellStyle name="60% - Énfasis3" xfId="4314" xr:uid="{E7937F5E-EF1B-4661-B62B-489A6F5C0ABD}"/>
    <cellStyle name="60% - Énfasis4" xfId="4315" xr:uid="{BA70FF0C-21AD-4F1B-AD62-E88D558F3FD6}"/>
    <cellStyle name="60% - Énfasis5" xfId="4316" xr:uid="{842E9754-D2A8-4BE8-8937-0BA00042B656}"/>
    <cellStyle name="60% - Énfasis6" xfId="4317" xr:uid="{F8075636-33CE-4F8E-B9F1-1375FE9297F1}"/>
    <cellStyle name="60% - uthevingsfarge 1 2" xfId="190" xr:uid="{BD8BD8E8-9FC9-432D-A5E3-377C888D45C8}"/>
    <cellStyle name="60% - uthevingsfarge 1 2 2" xfId="2423" xr:uid="{1814B458-7432-435F-9D51-D70A1B0AD70F}"/>
    <cellStyle name="60% - uthevingsfarge 2 2" xfId="191" xr:uid="{7BD8DE0A-80FD-451F-BEA1-D76BFA6C784E}"/>
    <cellStyle name="60% - uthevingsfarge 2 2 2" xfId="2424" xr:uid="{994DA764-61FE-47F1-BBF8-79F871F3960C}"/>
    <cellStyle name="60% - uthevingsfarge 3 2" xfId="192" xr:uid="{5030D5C8-3421-4AB3-A887-2D4DF69FC5D0}"/>
    <cellStyle name="60% - uthevingsfarge 3 2 2" xfId="2425" xr:uid="{C5A230DA-A2BD-41EE-BDDE-F9DA9BC65C0E}"/>
    <cellStyle name="60% - uthevingsfarge 4 2" xfId="193" xr:uid="{2521A78D-EEF5-41E5-BF71-BCDCDDD1E481}"/>
    <cellStyle name="60% - uthevingsfarge 4 2 2" xfId="2426" xr:uid="{F481947B-7215-4358-A1FD-F10341E28D02}"/>
    <cellStyle name="60% - uthevingsfarge 5 2" xfId="194" xr:uid="{18481AC2-54E0-49E9-AD1A-BDB16AF6B136}"/>
    <cellStyle name="60% - uthevingsfarge 5 2 2" xfId="2427" xr:uid="{E603B6D5-75DC-45FA-AC68-2B69B3546D6A}"/>
    <cellStyle name="60% - uthevingsfarge 6 2" xfId="195" xr:uid="{7E74A490-A6C3-43BA-A16C-539AC63FEA93}"/>
    <cellStyle name="60% - uthevingsfarge 6 2 2" xfId="2428" xr:uid="{9DAC73F9-7958-411A-8180-464D6224BAD4}"/>
    <cellStyle name="Accent1" xfId="170" xr:uid="{D817737F-8849-4DD9-A8CE-D8AE4338EE44}"/>
    <cellStyle name="Accent1 2" xfId="10893" xr:uid="{30B510D8-A700-48F1-B470-81BBFDF761AC}"/>
    <cellStyle name="Accent2" xfId="171" xr:uid="{A5DE4540-D87F-4B5F-A57E-46B913C4496C}"/>
    <cellStyle name="Accent2 2" xfId="10894" xr:uid="{551E6D67-911A-4D73-B384-1CAD178F8CEA}"/>
    <cellStyle name="Accent3" xfId="172" xr:uid="{FCA44ED1-5C53-48E8-9A19-2D623D382C20}"/>
    <cellStyle name="Accent3 2" xfId="10895" xr:uid="{83B38C8E-9844-4BD7-9B8D-BE97E18F4F35}"/>
    <cellStyle name="Accent4" xfId="173" xr:uid="{E9D9F98E-74E5-48B6-B8D6-E54D29C3A8EA}"/>
    <cellStyle name="Accent4 2" xfId="10896" xr:uid="{0F86366A-C26D-49D4-A4EF-6A8D87EA27D4}"/>
    <cellStyle name="Accent5" xfId="174" xr:uid="{4ABFD3A6-12BC-4AC6-B438-6393572FC720}"/>
    <cellStyle name="Accent5 2" xfId="10897" xr:uid="{F50E228E-64E2-4F3F-A6F3-564937C7F53A}"/>
    <cellStyle name="Accent6" xfId="175" xr:uid="{2441EB71-3D11-4025-A5D2-E4072D655206}"/>
    <cellStyle name="Accent6 2" xfId="10898" xr:uid="{60E7A3E2-08FB-4A63-9E9E-C46042E6F94E}"/>
    <cellStyle name="Bad" xfId="164" xr:uid="{5560704B-2352-4DAF-9F49-0AC5EA29A5A0}"/>
    <cellStyle name="Bad 2" xfId="10899" xr:uid="{091A6C7D-FC77-4D6A-AF51-7AB466CF1996}"/>
    <cellStyle name="Beregning 2" xfId="196" xr:uid="{1A6A93CF-A7E4-4E46-8F2D-29296D07C5B6}"/>
    <cellStyle name="Beregning 2 2" xfId="2429" xr:uid="{E62576BF-D0A6-4D9F-AAEF-FC3C626CF3DC}"/>
    <cellStyle name="Beregning 2_Balanse" xfId="11351" xr:uid="{6638C201-4EBD-4EFA-8685-CB60AE7F2DD2}"/>
    <cellStyle name="Beregning 3" xfId="11428" xr:uid="{5A3D3A61-9C46-442E-BD4B-E6961C150482}"/>
    <cellStyle name="Beregning 3 2" xfId="12390" xr:uid="{23CC33D4-1FA1-44FE-A06E-7FB19701E070}"/>
    <cellStyle name="Beregning 3 2 2" xfId="13369" xr:uid="{E7308E58-EEDC-431E-A445-BC281E5011E6}"/>
    <cellStyle name="Beregning 3 2 3" xfId="13697" xr:uid="{8FCE4715-14B8-411E-A313-ED493D5EDD21}"/>
    <cellStyle name="Beregning 3 3" xfId="12427" xr:uid="{7E046543-1D24-4B4E-BBA9-A8A1B58AA226}"/>
    <cellStyle name="Beregning 3 3 2" xfId="13399" xr:uid="{2B32F502-203D-49F8-AEBA-4E3CDFC9DC17}"/>
    <cellStyle name="Beregning 3 3 3" xfId="13727" xr:uid="{5C5B98E9-72BF-4A88-A6CD-E8A6EB2FB2E2}"/>
    <cellStyle name="Beregning 3 4" xfId="11905" xr:uid="{D271FA6C-20FF-4E2E-8280-73D3F4F5DB24}"/>
    <cellStyle name="Beregning 3 4 2" xfId="13177" xr:uid="{1B065354-A975-4ABF-B735-18579A4FC20D}"/>
    <cellStyle name="Beregning 3 4 3" xfId="13505" xr:uid="{5B0A2F2B-3A5C-4403-B449-AAF13F400BF0}"/>
    <cellStyle name="Beregning 3 5" xfId="12441" xr:uid="{E8CC3D0E-47C5-4571-9F5A-7B07F42A4C8F}"/>
    <cellStyle name="Beregning 3 5 2" xfId="13412" xr:uid="{675A5667-02C2-410D-A709-E17E1D297C47}"/>
    <cellStyle name="Beregning 3 5 3" xfId="13739" xr:uid="{C698DBF0-8FFE-4610-9D2C-EA32C5036BF3}"/>
    <cellStyle name="Bevitel" xfId="4318" xr:uid="{83CF7FEB-8BF4-44E9-9E7C-589FB17C4A05}"/>
    <cellStyle name="Bevitel 10" xfId="11721" xr:uid="{DCEBD9A2-3400-42A8-943E-E36ED6EACAEA}"/>
    <cellStyle name="Bevitel 10 2" xfId="13001" xr:uid="{B790FBAB-4878-483C-9628-10246F05650E}"/>
    <cellStyle name="Bevitel 10 3" xfId="12510" xr:uid="{08DB3332-9A3A-4F49-99D8-5575A6CE3ECA}"/>
    <cellStyle name="Bevitel 11" xfId="11492" xr:uid="{0A065CA7-36CA-4D91-A882-ED861AA7B91F}"/>
    <cellStyle name="Bevitel 11 2" xfId="12778" xr:uid="{0B8C4216-1CD4-4EEF-850B-8C916B99D4B7}"/>
    <cellStyle name="Bevitel 11 3" xfId="12506" xr:uid="{E52B27CE-B986-4A72-9A70-1138161B6591}"/>
    <cellStyle name="Bevitel 2" xfId="9278" xr:uid="{9B1F4624-6997-4185-9E7E-F01869563863}"/>
    <cellStyle name="Bevitel 2 10" xfId="11547" xr:uid="{077578A1-8B82-411E-8198-F0B48FCD4E30}"/>
    <cellStyle name="Bevitel 2 10 2" xfId="12831" xr:uid="{539C33D3-EC06-4A00-996D-30889F3BA71D}"/>
    <cellStyle name="Bevitel 2 10 3" xfId="12493" xr:uid="{ECAAFEAA-397D-4067-9F2D-7ECC6A7EECA7}"/>
    <cellStyle name="Bevitel 2 2" xfId="11053" xr:uid="{16DF5629-CCA6-4F0A-BDDC-93F89C9CBA2D}"/>
    <cellStyle name="Bevitel 2 2 2" xfId="12099" xr:uid="{1213B51A-8BE4-4B7B-AB2C-D886FDEE9E6E}"/>
    <cellStyle name="Bevitel 2 2 2 2" xfId="13324" xr:uid="{E97A745E-6B69-475D-8CC9-38F28628F9B2}"/>
    <cellStyle name="Bevitel 2 2 2 3" xfId="13652" xr:uid="{4DA353D8-61E6-488C-B29C-0DBDC3566B2B}"/>
    <cellStyle name="Bevitel 2 2 3" xfId="11530" xr:uid="{1CDD4C3E-C30C-40AA-8E24-E95019330FEE}"/>
    <cellStyle name="Bevitel 2 2 3 2" xfId="12814" xr:uid="{E34EB056-99C1-460A-8D4A-40930B5F7360}"/>
    <cellStyle name="Bevitel 2 2 3 3" xfId="12602" xr:uid="{FA562EB2-2BDD-4E13-A8D6-39AB0CD08287}"/>
    <cellStyle name="Bevitel 2 2 4" xfId="11578" xr:uid="{AF1AFBF9-A90D-46FC-A114-B744E18EC0D4}"/>
    <cellStyle name="Bevitel 2 2 4 2" xfId="12862" xr:uid="{E6DEBDB6-274B-4EF5-B34A-7D360C66579D}"/>
    <cellStyle name="Bevitel 2 2 4 3" xfId="12596" xr:uid="{EFE61A01-6844-4C2A-A197-AFF02774087B}"/>
    <cellStyle name="Bevitel 2 2 5" xfId="11591" xr:uid="{01BC55C7-1C42-4998-8574-ADA9971B67ED}"/>
    <cellStyle name="Bevitel 2 2 5 2" xfId="12875" xr:uid="{68131DA5-4EAA-4A77-90A0-35DEE337E197}"/>
    <cellStyle name="Bevitel 2 2 5 3" xfId="12580" xr:uid="{482E7383-B174-4CF9-989F-136CA7C27EE3}"/>
    <cellStyle name="Bevitel 2 3" xfId="11084" xr:uid="{139DB274-F31E-473F-8AC0-161B8D6A9B11}"/>
    <cellStyle name="Bevitel 2 3 2" xfId="12130" xr:uid="{04126642-4D45-4FD1-83C8-57619FF2CA93}"/>
    <cellStyle name="Bevitel 2 3 2 2" xfId="13350" xr:uid="{D92FBCCE-A4BA-499C-BF8C-9AF98259731E}"/>
    <cellStyle name="Bevitel 2 3 2 3" xfId="13678" xr:uid="{3A841DEC-103D-45A0-B7EC-24055226FD4D}"/>
    <cellStyle name="Bevitel 2 3 3" xfId="11824" xr:uid="{9DBA6354-3974-4071-9568-E2C7003652CD}"/>
    <cellStyle name="Bevitel 2 3 3 2" xfId="13103" xr:uid="{74DCDE66-FBD6-4661-A6B0-BDDE61FD301B}"/>
    <cellStyle name="Bevitel 2 3 3 3" xfId="13431" xr:uid="{3630CC13-5820-4447-ADC4-E9924ACCE110}"/>
    <cellStyle name="Bevitel 2 3 4" xfId="11539" xr:uid="{AA5E1849-6F04-4E4A-8B2B-94721FA09123}"/>
    <cellStyle name="Bevitel 2 3 4 2" xfId="12823" xr:uid="{9D74EFB5-C6AB-4DE0-9656-CB160A16031A}"/>
    <cellStyle name="Bevitel 2 3 4 3" xfId="12495" xr:uid="{7AC0D802-B75F-4406-93D7-60824E979358}"/>
    <cellStyle name="Bevitel 2 3 5" xfId="11729" xr:uid="{3D63AC30-DA70-4C4B-9C66-DABC3CCA622A}"/>
    <cellStyle name="Bevitel 2 3 5 2" xfId="13008" xr:uid="{C63DB236-DE40-46EB-98EC-D6492108E5C5}"/>
    <cellStyle name="Bevitel 2 3 5 3" xfId="12620" xr:uid="{7F47A1BF-2CBB-463E-BA41-CA0082E45368}"/>
    <cellStyle name="Bevitel 2 4" xfId="10996" xr:uid="{2EE84DFF-8AEF-47BD-A6F7-1AF74BFE1A42}"/>
    <cellStyle name="Bevitel 2 4 2" xfId="12042" xr:uid="{EC4CE2F8-9E5B-4DE3-BA32-A3AC1BEC4779}"/>
    <cellStyle name="Bevitel 2 4 2 2" xfId="13267" xr:uid="{07CB9C92-5437-44B2-BB9E-169618CD8544}"/>
    <cellStyle name="Bevitel 2 4 2 3" xfId="13595" xr:uid="{0B45A0E8-F43A-4A85-BB14-FF8998253AB8}"/>
    <cellStyle name="Bevitel 2 4 3" xfId="11621" xr:uid="{A836D175-3440-4922-9281-15088ADC3ABD}"/>
    <cellStyle name="Bevitel 2 4 3 2" xfId="12905" xr:uid="{668BFE60-C264-46F6-8E51-6EBF85819C1D}"/>
    <cellStyle name="Bevitel 2 4 3 3" xfId="12707" xr:uid="{52F96EEA-AC3C-4033-83FA-23106045A1EB}"/>
    <cellStyle name="Bevitel 2 4 4" xfId="11801" xr:uid="{3C2264E7-44BE-44AC-9D79-6C595E521D8F}"/>
    <cellStyle name="Bevitel 2 4 4 2" xfId="13080" xr:uid="{D2BAF989-DB4C-461D-9049-09252CC721CB}"/>
    <cellStyle name="Bevitel 2 4 4 3" xfId="12454" xr:uid="{39B24DC0-A5DD-46DF-8374-163085C1CA3B}"/>
    <cellStyle name="Bevitel 2 4 5" xfId="11784" xr:uid="{B397286E-0A1D-402D-8F01-FE2F3F581489}"/>
    <cellStyle name="Bevitel 2 4 5 2" xfId="13063" xr:uid="{5870CFF2-4D52-4C8B-AA4D-F574D30B417A}"/>
    <cellStyle name="Bevitel 2 4 5 3" xfId="12752" xr:uid="{19E6374E-D1C2-44A0-901E-6647D1F5F3C1}"/>
    <cellStyle name="Bevitel 2 5" xfId="11015" xr:uid="{57DA76DB-E066-4D89-93DE-E4FA6A129B98}"/>
    <cellStyle name="Bevitel 2 5 2" xfId="12061" xr:uid="{82D706F6-6596-4070-8380-CD5BF46CA1ED}"/>
    <cellStyle name="Bevitel 2 5 2 2" xfId="13286" xr:uid="{59E414A9-4C2B-4FD8-986E-29358F8677BA}"/>
    <cellStyle name="Bevitel 2 5 2 3" xfId="13614" xr:uid="{FBBE8534-F812-469A-BF18-199F89B8EBF7}"/>
    <cellStyle name="Bevitel 2 5 3" xfId="11611" xr:uid="{580F9283-CBD6-4C25-A753-304CD39D434C}"/>
    <cellStyle name="Bevitel 2 5 3 2" xfId="12895" xr:uid="{2F1DE3A7-209E-4B7A-9CF4-99D5347CF34C}"/>
    <cellStyle name="Bevitel 2 5 3 3" xfId="12478" xr:uid="{1D77777D-3D75-48E4-8518-43D0A772A6A7}"/>
    <cellStyle name="Bevitel 2 5 4" xfId="11637" xr:uid="{E6EADA9E-C6AF-44B8-80AF-0631CCC6C002}"/>
    <cellStyle name="Bevitel 2 5 4 2" xfId="12920" xr:uid="{8C17FA32-3019-4DA6-978C-D1A5A09F6474}"/>
    <cellStyle name="Bevitel 2 5 4 3" xfId="12472" xr:uid="{D395574C-98BC-44C9-80A0-9C8FA505DC89}"/>
    <cellStyle name="Bevitel 2 5 5" xfId="11579" xr:uid="{6480BCEC-4FA0-4EE9-BFCE-57745CFB466D}"/>
    <cellStyle name="Bevitel 2 5 5 2" xfId="12863" xr:uid="{E925D2D4-B925-4635-B4AE-5FF208E19E68}"/>
    <cellStyle name="Bevitel 2 5 5 3" xfId="12486" xr:uid="{D8B0FFCF-6D31-42DC-8E89-46D845306DF9}"/>
    <cellStyle name="Bevitel 2 6" xfId="10953" xr:uid="{8F95141E-08C8-4BE0-BD4F-056D694ADE0F}"/>
    <cellStyle name="Bevitel 2 6 2" xfId="11999" xr:uid="{168A6C0B-2858-4A10-B858-579326EEE991}"/>
    <cellStyle name="Bevitel 2 6 2 2" xfId="13247" xr:uid="{C235D3AA-8186-46A1-BF1B-1E301277C565}"/>
    <cellStyle name="Bevitel 2 6 2 3" xfId="13575" xr:uid="{85EF2303-FA66-4395-8E4F-5F502117179D}"/>
    <cellStyle name="Bevitel 2 6 3" xfId="11963" xr:uid="{F5F316E9-82DF-49CD-928C-1472B1DF8102}"/>
    <cellStyle name="Bevitel 2 6 3 2" xfId="13231" xr:uid="{13A10F93-897D-431B-BB79-FA025053A517}"/>
    <cellStyle name="Bevitel 2 6 3 3" xfId="13559" xr:uid="{BF0F77CC-8E94-40E0-B912-8763AA45488A}"/>
    <cellStyle name="Bevitel 2 6 4" xfId="11730" xr:uid="{4D26B89A-5E11-445E-9FC1-B315204B8A1D}"/>
    <cellStyle name="Bevitel 2 6 4 2" xfId="13009" xr:uid="{3D2EDDCD-58F9-44AF-BC18-267F302419E1}"/>
    <cellStyle name="Bevitel 2 6 4 3" xfId="12548" xr:uid="{37690F7D-C1EF-4536-BFC7-3A11F7C2C416}"/>
    <cellStyle name="Bevitel 2 6 5" xfId="11863" xr:uid="{B6D79BEB-4009-4EF2-B785-B07BDAF40528}"/>
    <cellStyle name="Bevitel 2 6 5 2" xfId="13141" xr:uid="{D95CBA57-D442-4789-B3D9-1F64324CD3A2}"/>
    <cellStyle name="Bevitel 2 6 5 3" xfId="13469" xr:uid="{4B79975B-880F-496A-9496-A14D935CFD22}"/>
    <cellStyle name="Bevitel 2 7" xfId="11872" xr:uid="{FA5BEAED-E1EF-4660-87D3-E3858A000161}"/>
    <cellStyle name="Bevitel 2 7 2" xfId="13150" xr:uid="{F6EB912D-8C53-4775-98E1-9B4DC0D078FA}"/>
    <cellStyle name="Bevitel 2 7 3" xfId="13478" xr:uid="{D4065761-A193-4AAE-9634-AD4C29FA6922}"/>
    <cellStyle name="Bevitel 2 8" xfId="11644" xr:uid="{C61A4A55-92BA-4AF7-99F0-95315F160A14}"/>
    <cellStyle name="Bevitel 2 8 2" xfId="12927" xr:uid="{2FB49700-6502-4009-8A29-6B64F761C29D}"/>
    <cellStyle name="Bevitel 2 8 3" xfId="12706" xr:uid="{16996E46-2BC1-4518-8DA1-204FB3013728}"/>
    <cellStyle name="Bevitel 2 9" xfId="11816" xr:uid="{81177889-78F6-4FFD-AF5D-5A01514EC641}"/>
    <cellStyle name="Bevitel 2 9 2" xfId="13095" xr:uid="{515B5414-3514-4528-A10A-50731DD7D7BF}"/>
    <cellStyle name="Bevitel 2 9 3" xfId="13423" xr:uid="{41241C8B-2BDE-4390-A888-C1B3B09A362C}"/>
    <cellStyle name="Bevitel 3" xfId="11009" xr:uid="{3908A049-EDA2-445E-855F-D82F13E95DCB}"/>
    <cellStyle name="Bevitel 3 2" xfId="12055" xr:uid="{DC6B312A-B905-4BBA-B98B-BEFDD861E7CB}"/>
    <cellStyle name="Bevitel 3 2 2" xfId="13280" xr:uid="{CDBECA57-D588-4230-BDE8-F56BB62789CB}"/>
    <cellStyle name="Bevitel 3 2 3" xfId="13608" xr:uid="{C9DEEB03-C7C3-49A1-A393-585E80AF4682}"/>
    <cellStyle name="Bevitel 3 3" xfId="11694" xr:uid="{EFC8D2D2-92D2-4786-80F4-3F94A31FAF96}"/>
    <cellStyle name="Bevitel 3 3 2" xfId="12976" xr:uid="{BB6B8197-5703-48EF-AB55-EE13A17CAB89}"/>
    <cellStyle name="Bevitel 3 3 3" xfId="12549" xr:uid="{BF55A4C5-BAE9-49E0-A7FB-D7930A542AF2}"/>
    <cellStyle name="Bevitel 3 4" xfId="11661" xr:uid="{010D191A-5899-42DE-AA06-5EA295859568}"/>
    <cellStyle name="Bevitel 3 4 2" xfId="12944" xr:uid="{3C800DD1-234F-4F87-9F98-3AECCCE8D75E}"/>
    <cellStyle name="Bevitel 3 4 3" xfId="12515" xr:uid="{14D6D47E-078C-4DD3-81B3-A10E2D4CF7F2}"/>
    <cellStyle name="Bevitel 3 5" xfId="12436" xr:uid="{DFA0BDD2-891D-4F16-9CCF-9FE7EE154F16}"/>
    <cellStyle name="Bevitel 3 5 2" xfId="13408" xr:uid="{0CF44DF4-404E-40F3-B8B0-6DCB987B3963}"/>
    <cellStyle name="Bevitel 3 5 3" xfId="13736" xr:uid="{8983636A-F901-4CAD-A2B0-56C5EFEE5D08}"/>
    <cellStyle name="Bevitel 4" xfId="11061" xr:uid="{ED8B67BC-32CB-4D09-9B21-BAB79D462213}"/>
    <cellStyle name="Bevitel 4 2" xfId="12107" xr:uid="{D7F389B3-4AB6-42A6-A1FF-34D5DAF8F24D}"/>
    <cellStyle name="Bevitel 4 2 2" xfId="13332" xr:uid="{7C84A7EE-8786-4B17-860A-3CF22C7B5962}"/>
    <cellStyle name="Bevitel 4 2 3" xfId="13660" xr:uid="{B361A513-344F-4882-BD5E-39FA873A4CF5}"/>
    <cellStyle name="Bevitel 4 3" xfId="11531" xr:uid="{9AAF76DF-A8C6-4F1D-A3C4-2D1C01E5B124}"/>
    <cellStyle name="Bevitel 4 3 2" xfId="12815" xr:uid="{5AC0D690-120A-4120-82BE-B487B275E188}"/>
    <cellStyle name="Bevitel 4 3 3" xfId="12497" xr:uid="{F0D5AFFA-EF9A-4442-8918-C0B17AE16BC8}"/>
    <cellStyle name="Bevitel 4 4" xfId="12410" xr:uid="{FDA3078C-BA89-449A-8710-4D54A96FCBCD}"/>
    <cellStyle name="Bevitel 4 4 2" xfId="13383" xr:uid="{290C79A6-723B-4877-BB28-0D6B30CE3FB4}"/>
    <cellStyle name="Bevitel 4 4 3" xfId="13711" xr:uid="{57912510-DF85-4C0D-92AF-50AE71D9F75E}"/>
    <cellStyle name="Bevitel 4 5" xfId="12425" xr:uid="{E79DF571-43E1-4F22-BA12-68FB3BA496B4}"/>
    <cellStyle name="Bevitel 4 5 2" xfId="13397" xr:uid="{AF7169A5-A39F-41AA-B871-1DD2C5CE8433}"/>
    <cellStyle name="Bevitel 4 5 3" xfId="13725" xr:uid="{EE73E2EA-9F90-496E-977B-3DC7E911DC1C}"/>
    <cellStyle name="Bevitel 5" xfId="11085" xr:uid="{83C86CBE-DBDF-434D-802E-530E980F7223}"/>
    <cellStyle name="Bevitel 5 2" xfId="12131" xr:uid="{401874AF-1D10-4E83-866A-4634A14135FA}"/>
    <cellStyle name="Bevitel 5 2 2" xfId="13351" xr:uid="{D5356513-A54E-4B62-8E34-EAB2C9D92AC6}"/>
    <cellStyle name="Bevitel 5 2 3" xfId="13679" xr:uid="{9A93CAF0-2E8C-44B8-8392-AF5B76EDA511}"/>
    <cellStyle name="Bevitel 5 3" xfId="11533" xr:uid="{932ECA79-F275-40A3-BB36-D2CD4545A7BB}"/>
    <cellStyle name="Bevitel 5 3 2" xfId="12817" xr:uid="{7C36A13D-2F27-43C4-84B6-F820B43F6AE9}"/>
    <cellStyle name="Bevitel 5 3 3" xfId="12738" xr:uid="{916BD0A7-6076-40F6-A823-F8831827DDFC}"/>
    <cellStyle name="Bevitel 5 4" xfId="11788" xr:uid="{653A31A8-A303-4329-92A6-F76D0300ACB2}"/>
    <cellStyle name="Bevitel 5 4 2" xfId="13067" xr:uid="{26296DB3-2B58-4525-B3BC-10A712D08904}"/>
    <cellStyle name="Bevitel 5 4 3" xfId="12558" xr:uid="{E967A403-58BA-4BFE-8877-FB6E7790ECEB}"/>
    <cellStyle name="Bevitel 5 5" xfId="11899" xr:uid="{6EE4ACC1-29B9-49AD-983F-6AFD3F015B6F}"/>
    <cellStyle name="Bevitel 5 5 2" xfId="13171" xr:uid="{BFB32710-8E22-408D-B1E4-65C0D791A91D}"/>
    <cellStyle name="Bevitel 5 5 3" xfId="13499" xr:uid="{2112540D-CB87-4B16-84E0-0B2955A337C5}"/>
    <cellStyle name="Bevitel 6" xfId="11046" xr:uid="{755F7114-C237-4162-94B5-D6CC63548C2A}"/>
    <cellStyle name="Bevitel 6 2" xfId="12092" xr:uid="{1EBEB85F-4922-4A74-BD66-F07DC9517E49}"/>
    <cellStyle name="Bevitel 6 2 2" xfId="13317" xr:uid="{A2863531-A46F-45EA-9F78-33938A37FC4D}"/>
    <cellStyle name="Bevitel 6 2 3" xfId="13645" xr:uid="{B400BD2D-0EBA-4EFC-877C-BEF2BFAFB5E9}"/>
    <cellStyle name="Bevitel 6 3" xfId="11936" xr:uid="{3E67A346-AFF0-47D3-A2B7-925AC6D44C16}"/>
    <cellStyle name="Bevitel 6 3 2" xfId="13207" xr:uid="{6A3481AD-FD03-4229-A094-51FE37B5C51B}"/>
    <cellStyle name="Bevitel 6 3 3" xfId="13535" xr:uid="{0CD30983-83D6-40CF-B5FF-B1E1618435E8}"/>
    <cellStyle name="Bevitel 6 4" xfId="11903" xr:uid="{19D0259D-399A-4732-8877-CA2731AFA393}"/>
    <cellStyle name="Bevitel 6 4 2" xfId="13175" xr:uid="{57F9B561-E6A0-4970-81D7-D3F5159D0FAC}"/>
    <cellStyle name="Bevitel 6 4 3" xfId="13503" xr:uid="{F485A2B8-8FCB-4BB3-BA55-9F72FF5927D4}"/>
    <cellStyle name="Bevitel 6 5" xfId="11598" xr:uid="{B668B156-E66A-486A-8D84-7B2A9E8C6BA6}"/>
    <cellStyle name="Bevitel 6 5 2" xfId="12882" xr:uid="{41D43E27-236C-4D8A-9B0B-7C81DF15AB1A}"/>
    <cellStyle name="Bevitel 6 5 3" xfId="12661" xr:uid="{B9D13A68-C7A6-4994-B9D5-7E1B950E26CB}"/>
    <cellStyle name="Bevitel 7" xfId="10944" xr:uid="{8B13C80D-0CE8-4D20-B62E-1D11C695368B}"/>
    <cellStyle name="Bevitel 7 2" xfId="11990" xr:uid="{4EE05C43-4480-479C-8B29-0354FECBE42A}"/>
    <cellStyle name="Bevitel 7 2 2" xfId="13238" xr:uid="{F2D10A24-0DD2-4AE7-B7F7-C5300ECCD604}"/>
    <cellStyle name="Bevitel 7 2 3" xfId="13566" xr:uid="{A56D61FD-CE5E-4AA7-8820-791800B4B0D8}"/>
    <cellStyle name="Bevitel 7 3" xfId="11602" xr:uid="{460985C7-E470-4DB5-935D-0E3D00714AA1}"/>
    <cellStyle name="Bevitel 7 3 2" xfId="12886" xr:uid="{61F13E12-9019-4387-B94A-7583C7EFBA2C}"/>
    <cellStyle name="Bevitel 7 3 3" xfId="12593" xr:uid="{FECFFEC1-79B8-4CDF-873B-980BA52B9B69}"/>
    <cellStyle name="Bevitel 7 4" xfId="11934" xr:uid="{310A26FF-3B9A-483E-BAEC-68C9CDD57AE9}"/>
    <cellStyle name="Bevitel 7 4 2" xfId="13205" xr:uid="{11883C39-8EAB-4F00-BEA7-E4369E57EC4C}"/>
    <cellStyle name="Bevitel 7 4 3" xfId="13533" xr:uid="{E424DC1D-0A9C-4F89-9B55-88082FD06FB5}"/>
    <cellStyle name="Bevitel 7 5" xfId="11699" xr:uid="{7475DEA3-71E5-451A-9D35-ACD1F7CE5588}"/>
    <cellStyle name="Bevitel 7 5 2" xfId="12981" xr:uid="{7C07B9BB-71FF-4B4B-8FEF-4E1BD452B5CF}"/>
    <cellStyle name="Bevitel 7 5 3" xfId="12695" xr:uid="{115BCC38-36B1-41B0-899E-97C588CCB9E9}"/>
    <cellStyle name="Bevitel 8" xfId="11672" xr:uid="{91DE24A1-DFB3-444E-A9F5-7A363FE770F8}"/>
    <cellStyle name="Bevitel 8 2" xfId="12954" xr:uid="{687E9C82-73A9-45E0-86F1-98DA13AC2422}"/>
    <cellStyle name="Bevitel 8 3" xfId="12531" xr:uid="{3D93C652-4208-4D94-ABE1-41C790FB5B4F}"/>
    <cellStyle name="Bevitel 9" xfId="11763" xr:uid="{70D02E94-924A-405A-805A-E111DCF25523}"/>
    <cellStyle name="Bevitel 9 2" xfId="13042" xr:uid="{11C200B8-BADE-4914-87F7-9D20DC827A88}"/>
    <cellStyle name="Bevitel 9 3" xfId="12460" xr:uid="{C78CDF23-9B5C-4FD5-BE57-A60BA18534FA}"/>
    <cellStyle name="Buena" xfId="4319" xr:uid="{D9D903DE-DA26-4A18-9A13-70E46A08786E}"/>
    <cellStyle name="Calculation 2" xfId="9279" xr:uid="{08AAECA3-B5F6-447D-87D1-D8696D2D5EA0}"/>
    <cellStyle name="Calculation 2 10" xfId="11915" xr:uid="{0D52D7EB-284D-40F8-B224-0F9661BD6200}"/>
    <cellStyle name="Calculation 2 10 2" xfId="13187" xr:uid="{E285E253-FA69-4746-90A7-5CB4AB162A7C}"/>
    <cellStyle name="Calculation 2 10 3" xfId="13515" xr:uid="{569532E5-3957-4C7A-A49E-BDE997BE03DE}"/>
    <cellStyle name="Calculation 2 2" xfId="11020" xr:uid="{45FC2931-4AEA-4BD6-B269-5BE595558AC6}"/>
    <cellStyle name="Calculation 2 2 2" xfId="12066" xr:uid="{FF3791B0-438B-4091-856C-74248A26C9C0}"/>
    <cellStyle name="Calculation 2 2 2 2" xfId="13291" xr:uid="{53A5716E-F0DD-448D-BACB-EE3CEDC9DEEA}"/>
    <cellStyle name="Calculation 2 2 2 3" xfId="13619" xr:uid="{7FFB9C7D-24E3-45B5-A351-E0F6DF49D0EF}"/>
    <cellStyle name="Calculation 2 2 3" xfId="11827" xr:uid="{6EAC073A-5F29-4664-8FE9-49DF0953C188}"/>
    <cellStyle name="Calculation 2 2 3 2" xfId="13106" xr:uid="{AC14CA07-CC11-42D3-9367-64DFA791A2FA}"/>
    <cellStyle name="Calculation 2 2 3 3" xfId="13434" xr:uid="{084FA038-CA7F-4EB3-92C8-C5D8E044B7F2}"/>
    <cellStyle name="Calculation 2 2 4" xfId="11585" xr:uid="{B2574299-8913-4491-934E-D338096BA5BB}"/>
    <cellStyle name="Calculation 2 2 4 2" xfId="12869" xr:uid="{5E7CA79A-59BF-4557-BDDD-3B440DC69EA9}"/>
    <cellStyle name="Calculation 2 2 4 3" xfId="12674" xr:uid="{261419D8-69E9-4786-931C-1C56A6A244EC}"/>
    <cellStyle name="Calculation 2 2 5" xfId="11828" xr:uid="{EC8B4069-AD95-42EB-A05B-6EB40E975F17}"/>
    <cellStyle name="Calculation 2 2 5 2" xfId="13107" xr:uid="{7B15825B-48E9-44AC-85F1-3F62D50DCA03}"/>
    <cellStyle name="Calculation 2 2 5 3" xfId="13435" xr:uid="{759AC2B7-A559-4895-B1E2-C8E26548E39A}"/>
    <cellStyle name="Calculation 2 3" xfId="11076" xr:uid="{6C6588A0-CCF7-4F64-BC57-333A8DE26571}"/>
    <cellStyle name="Calculation 2 3 2" xfId="12122" xr:uid="{82B27D73-744D-45E6-84B6-BA5B1DF4E7E3}"/>
    <cellStyle name="Calculation 2 3 2 2" xfId="13347" xr:uid="{42B1B49F-54F6-4A77-B1A8-6517C667441A}"/>
    <cellStyle name="Calculation 2 3 2 3" xfId="13675" xr:uid="{1C2B927B-F14E-4FB1-A41D-53C900840F4A}"/>
    <cellStyle name="Calculation 2 3 3" xfId="11825" xr:uid="{4F0EAA38-88EE-45B9-B9DC-FAD9A513426D}"/>
    <cellStyle name="Calculation 2 3 3 2" xfId="13104" xr:uid="{C77369B7-D0E3-4DAD-949C-9721FA576F09}"/>
    <cellStyle name="Calculation 2 3 3 3" xfId="13432" xr:uid="{CB44D8B1-F8D3-49EC-AD0F-D3EF3A672686}"/>
    <cellStyle name="Calculation 2 3 4" xfId="11817" xr:uid="{7605DAEB-44AE-4227-A59F-987AC9A0A1B9}"/>
    <cellStyle name="Calculation 2 3 4 2" xfId="13096" xr:uid="{0DC8CF78-9411-4A45-9CBA-81FE05715036}"/>
    <cellStyle name="Calculation 2 3 4 3" xfId="13424" xr:uid="{46CE90A7-967D-47DE-833A-F96506CFC124}"/>
    <cellStyle name="Calculation 2 3 5" xfId="11961" xr:uid="{5445F3F7-DB76-4816-B861-A08B8888B119}"/>
    <cellStyle name="Calculation 2 3 5 2" xfId="13229" xr:uid="{1AF0332A-8313-4D58-BDC3-33E77E0CA838}"/>
    <cellStyle name="Calculation 2 3 5 3" xfId="13557" xr:uid="{A653551F-8BF2-4CEC-9FE2-C66C339A6E6B}"/>
    <cellStyle name="Calculation 2 4" xfId="11089" xr:uid="{136E23C2-EB37-42CD-ABB0-333C88909EA3}"/>
    <cellStyle name="Calculation 2 4 2" xfId="12135" xr:uid="{722F3CF7-F70A-46F0-A9A9-354BFC7A6021}"/>
    <cellStyle name="Calculation 2 4 2 2" xfId="13355" xr:uid="{ABD85746-8700-41DE-A553-1C4441F0AE37}"/>
    <cellStyle name="Calculation 2 4 2 3" xfId="13683" xr:uid="{CFCE7002-D210-4BCD-8F66-E2FDE344AAF0}"/>
    <cellStyle name="Calculation 2 4 3" xfId="11907" xr:uid="{AEB5FED8-CF9E-4827-A963-D518F588A206}"/>
    <cellStyle name="Calculation 2 4 3 2" xfId="13179" xr:uid="{3E7621BE-BF71-47A2-A7E3-AEBD5654C804}"/>
    <cellStyle name="Calculation 2 4 3 3" xfId="13507" xr:uid="{413E669F-05E3-4EC6-87FE-7D6ED1430067}"/>
    <cellStyle name="Calculation 2 4 4" xfId="11486" xr:uid="{1830054D-5BD1-486A-A1E7-387978869C3B}"/>
    <cellStyle name="Calculation 2 4 4 2" xfId="12775" xr:uid="{93556453-355F-437C-A78F-E650CEF78034}"/>
    <cellStyle name="Calculation 2 4 4 3" xfId="12648" xr:uid="{62DCDEC9-017B-4E12-8973-54BD34B50FD9}"/>
    <cellStyle name="Calculation 2 4 5" xfId="12415" xr:uid="{863D1190-B0F4-48ED-B3EE-7C7DECAE0379}"/>
    <cellStyle name="Calculation 2 4 5 2" xfId="13388" xr:uid="{B2A5B225-1F85-4373-84F1-33E89BE28D74}"/>
    <cellStyle name="Calculation 2 4 5 3" xfId="13716" xr:uid="{967CBE9D-9B4D-4053-8616-0D71497E15A1}"/>
    <cellStyle name="Calculation 2 5" xfId="11036" xr:uid="{5EA3F82C-5FE0-4C2E-9433-56C63D12B97F}"/>
    <cellStyle name="Calculation 2 5 2" xfId="12082" xr:uid="{CA7843EB-DA86-4136-8C65-0381A727B83F}"/>
    <cellStyle name="Calculation 2 5 2 2" xfId="13307" xr:uid="{915B9C86-9DF0-4F63-AB24-24D00EA44D64}"/>
    <cellStyle name="Calculation 2 5 2 3" xfId="13635" xr:uid="{EC403858-B674-4EC4-B320-EC13D6DDD3A9}"/>
    <cellStyle name="Calculation 2 5 3" xfId="11506" xr:uid="{D85B6F08-83EB-4048-99BB-FCD2E3D088F9}"/>
    <cellStyle name="Calculation 2 5 3 2" xfId="12791" xr:uid="{3B9012EE-6E80-476A-9921-709E8B0ACE4E}"/>
    <cellStyle name="Calculation 2 5 3 3" xfId="12605" xr:uid="{74BF08E0-FAC7-4657-A117-89D1486D2EF9}"/>
    <cellStyle name="Calculation 2 5 4" xfId="11924" xr:uid="{E822B797-C026-4ECD-BB50-D1F2B02A440E}"/>
    <cellStyle name="Calculation 2 5 4 2" xfId="13196" xr:uid="{B4CF91CF-324E-4E27-8D6C-77914D16BADF}"/>
    <cellStyle name="Calculation 2 5 4 3" xfId="13524" xr:uid="{7E179412-73B9-4845-85CE-35FC729113F5}"/>
    <cellStyle name="Calculation 2 5 5" xfId="11770" xr:uid="{B55397C3-3D26-4094-A943-E8C94750597A}"/>
    <cellStyle name="Calculation 2 5 5 2" xfId="13049" xr:uid="{84BDD511-B9B8-4A3C-8A33-0F8A87B7F157}"/>
    <cellStyle name="Calculation 2 5 5 3" xfId="12562" xr:uid="{845E2ADF-AF2C-427B-AB62-427F49CE2976}"/>
    <cellStyle name="Calculation 2 6" xfId="10954" xr:uid="{A3F66BE7-ABEF-49D4-B892-D3BFE9AEEDC1}"/>
    <cellStyle name="Calculation 2 6 2" xfId="12000" xr:uid="{AC7A5F90-D2B5-4708-BA12-0A9CEEBD1C21}"/>
    <cellStyle name="Calculation 2 6 2 2" xfId="13248" xr:uid="{FEE6967E-8720-4A01-9A5F-0E2614A46DC5}"/>
    <cellStyle name="Calculation 2 6 2 3" xfId="13576" xr:uid="{0C6B873B-F4FF-42CC-974A-1985C975F336}"/>
    <cellStyle name="Calculation 2 6 3" xfId="11700" xr:uid="{1869891F-F056-41D7-BC29-AE055B50E3E3}"/>
    <cellStyle name="Calculation 2 6 3 2" xfId="12982" xr:uid="{00F52D81-DF7A-4E32-A718-9E3F0DA31519}"/>
    <cellStyle name="Calculation 2 6 3 3" xfId="12612" xr:uid="{4EB52096-ED6D-4C1E-A60D-CC0F68FEA4E1}"/>
    <cellStyle name="Calculation 2 6 4" xfId="11599" xr:uid="{25F1ADD8-7FA2-41A3-A44B-9D89AB3B9D8C}"/>
    <cellStyle name="Calculation 2 6 4 2" xfId="12883" xr:uid="{26606171-80ED-402F-B4B6-5E98CA4331C9}"/>
    <cellStyle name="Calculation 2 6 4 3" xfId="12581" xr:uid="{EEB17AF0-C6F6-4900-9BA5-84DBE5E61582}"/>
    <cellStyle name="Calculation 2 6 5" xfId="11641" xr:uid="{C658FFA8-B880-4657-BC8E-F7E6DFC935B2}"/>
    <cellStyle name="Calculation 2 6 5 2" xfId="12924" xr:uid="{898FAB2A-F273-4889-BB10-97FCB62F4986}"/>
    <cellStyle name="Calculation 2 6 5 3" xfId="12554" xr:uid="{C0CF0AC6-30F0-405E-BC8F-2267372F7DAA}"/>
    <cellStyle name="Calculation 2 7" xfId="11873" xr:uid="{588F5ED9-BDE6-4778-8F08-4A0109DAA2BA}"/>
    <cellStyle name="Calculation 2 7 2" xfId="13151" xr:uid="{C42D25D6-7B46-4967-85E3-1000A530C3B2}"/>
    <cellStyle name="Calculation 2 7 3" xfId="13479" xr:uid="{965D3077-7CC0-40BF-9F8B-AAF477FE422D}"/>
    <cellStyle name="Calculation 2 8" xfId="11791" xr:uid="{892B25AA-8728-489C-9DC7-5DF2DC393837}"/>
    <cellStyle name="Calculation 2 8 2" xfId="13070" xr:uid="{A27BF0D1-9DF6-4EE2-849F-4EFA80E5A549}"/>
    <cellStyle name="Calculation 2 8 3" xfId="12557" xr:uid="{CBCE7CB3-D226-406C-A5C4-C62C4AF5CBEE}"/>
    <cellStyle name="Calculation 2 9" xfId="11777" xr:uid="{1BB079EB-746B-40C3-A716-FB9AD5C8404D}"/>
    <cellStyle name="Calculation 2 9 2" xfId="13056" xr:uid="{2D725D56-81E3-4FF2-B196-7A3215CF027A}"/>
    <cellStyle name="Calculation 2 9 3" xfId="12757" xr:uid="{E422F2F0-1A32-401B-85DC-4569DB341E3C}"/>
    <cellStyle name="Cálculo" xfId="4320" xr:uid="{E3FCD60B-5234-4868-A385-93DE7B50AC9C}"/>
    <cellStyle name="Cálculo 10" xfId="11478" xr:uid="{B4F1009B-F3C6-4A73-9B7C-A9E574CC5B82}"/>
    <cellStyle name="Cálculo 10 2" xfId="12774" xr:uid="{4B9562E4-5652-4C59-B175-9205D23DE261}"/>
    <cellStyle name="Cálculo 10 3" xfId="12647" xr:uid="{BA2468CB-C952-47AA-9493-24A5955E26AB}"/>
    <cellStyle name="Cálculo 11" xfId="11781" xr:uid="{83CA022E-D3E8-4017-877A-40BD3EB3F5A7}"/>
    <cellStyle name="Cálculo 11 2" xfId="13060" xr:uid="{F532D95B-3F93-46CE-8748-5826671731A2}"/>
    <cellStyle name="Cálculo 11 3" xfId="12754" xr:uid="{D829311A-A5A6-4618-A7AF-12834463C795}"/>
    <cellStyle name="Cálculo 2" xfId="9280" xr:uid="{1B08ECFC-2FA7-4DF1-9FBB-7A4458923354}"/>
    <cellStyle name="Cálculo 2 10" xfId="11754" xr:uid="{6E8B07A1-BFE4-4D87-A7F5-988073559C98}"/>
    <cellStyle name="Cálculo 2 10 2" xfId="13033" xr:uid="{E3DD4F5E-6FEA-4B14-B0DD-789AAF70B4A7}"/>
    <cellStyle name="Cálculo 2 10 3" xfId="12519" xr:uid="{905796A7-E106-4FB3-85AD-FA30A4BC9A2D}"/>
    <cellStyle name="Cálculo 2 2" xfId="11017" xr:uid="{0BD4829C-E52F-4D0A-A9F6-5D4316C22F62}"/>
    <cellStyle name="Cálculo 2 2 2" xfId="12063" xr:uid="{32E7596C-F798-458E-9890-7D83C893EA54}"/>
    <cellStyle name="Cálculo 2 2 2 2" xfId="13288" xr:uid="{73684B28-5C6F-43CB-B3D9-49CE643E1EE2}"/>
    <cellStyle name="Cálculo 2 2 2 3" xfId="13616" xr:uid="{D2AF5670-4EE9-4F2F-A9D8-0E64347C8220}"/>
    <cellStyle name="Cálculo 2 2 3" xfId="11622" xr:uid="{0C2601D2-FC11-49BC-944E-893E01AA3AAF}"/>
    <cellStyle name="Cálculo 2 2 3 2" xfId="12906" xr:uid="{17F4D156-5F29-4E44-A2FB-F3DA3C24936E}"/>
    <cellStyle name="Cálculo 2 2 3 3" xfId="12664" xr:uid="{7F2149C9-8198-4DC4-95B4-0F1944509D4F}"/>
    <cellStyle name="Cálculo 2 2 4" xfId="11638" xr:uid="{0706226B-0F2E-4555-BF3C-06EC5E0CF37B}"/>
    <cellStyle name="Cálculo 2 2 4 2" xfId="12921" xr:uid="{A3A7DB7B-8E0B-4832-9CB9-CC62EBCD22F9}"/>
    <cellStyle name="Cálculo 2 2 4 3" xfId="12471" xr:uid="{ED9C80A4-21D6-4C0F-9038-013CD4B0B09A}"/>
    <cellStyle name="Cálculo 2 2 5" xfId="12400" xr:uid="{C8536713-6240-45EC-9399-CAF34FC95EAE}"/>
    <cellStyle name="Cálculo 2 2 5 2" xfId="13373" xr:uid="{38078408-D340-4AE8-92C6-627F95181898}"/>
    <cellStyle name="Cálculo 2 2 5 3" xfId="13701" xr:uid="{3857637F-1885-4945-8090-59D3C87C8AE8}"/>
    <cellStyle name="Cálculo 2 3" xfId="11090" xr:uid="{0F44B336-4AF8-424B-8C6B-ED794A069A64}"/>
    <cellStyle name="Cálculo 2 3 2" xfId="12136" xr:uid="{0880C599-7E36-420A-B230-255B57DEBC0E}"/>
    <cellStyle name="Cálculo 2 3 2 2" xfId="13356" xr:uid="{AA84C895-B951-4C1C-9369-84908C0F63E0}"/>
    <cellStyle name="Cálculo 2 3 2 3" xfId="13684" xr:uid="{B1D9F78E-4509-4A54-9441-812397F4D610}"/>
    <cellStyle name="Cálculo 2 3 3" xfId="11540" xr:uid="{E4C1DD15-02EA-446A-8B2A-69C68D86ED70}"/>
    <cellStyle name="Cálculo 2 3 3 2" xfId="12824" xr:uid="{AB59DF9F-C8F8-46EA-962A-4BD7E920601E}"/>
    <cellStyle name="Cálculo 2 3 3 3" xfId="12494" xr:uid="{3AB0EEE8-7AAB-4675-9F1F-A27DCAAF3525}"/>
    <cellStyle name="Cálculo 2 3 4" xfId="11709" xr:uid="{EE6F2358-365E-4ABE-BCA8-485D1D41D67A}"/>
    <cellStyle name="Cálculo 2 3 4 2" xfId="12989" xr:uid="{E223CE95-6A95-499A-B687-880AD6494D4B}"/>
    <cellStyle name="Cálculo 2 3 4 3" xfId="12511" xr:uid="{DED382D2-E66A-489B-BF05-75266E6D6409}"/>
    <cellStyle name="Cálculo 2 3 5" xfId="11664" xr:uid="{DBC4C231-89CA-4970-B025-920548034C57}"/>
    <cellStyle name="Cálculo 2 3 5 2" xfId="12947" xr:uid="{EF6444A3-0892-4B96-A514-5AA4199A5EB2}"/>
    <cellStyle name="Cálculo 2 3 5 3" xfId="12615" xr:uid="{76A3966A-B4E7-4B5B-8612-5CAB4BB3032A}"/>
    <cellStyle name="Cálculo 2 4" xfId="11016" xr:uid="{951A812E-FB07-4B7D-94B0-7A4BBCC5ECEC}"/>
    <cellStyle name="Cálculo 2 4 2" xfId="12062" xr:uid="{D1BEC8C5-0E14-4651-9558-7344CD7E1330}"/>
    <cellStyle name="Cálculo 2 4 2 2" xfId="13287" xr:uid="{DA9B6EDF-B65E-40E3-871B-C29FE621E46C}"/>
    <cellStyle name="Cálculo 2 4 2 3" xfId="13615" xr:uid="{025131A3-66F2-4B82-AACB-DF59CF70E343}"/>
    <cellStyle name="Cálculo 2 4 3" xfId="11612" xr:uid="{C4FD714C-7F9B-4681-B146-E280F9B96685}"/>
    <cellStyle name="Cálculo 2 4 3 2" xfId="12896" xr:uid="{E977B26A-24C1-42A1-B8F4-E69F0CD4D585}"/>
    <cellStyle name="Cálculo 2 4 3 3" xfId="12477" xr:uid="{51C44313-16C5-41A7-8F28-A0412B13B527}"/>
    <cellStyle name="Cálculo 2 4 4" xfId="11927" xr:uid="{0F69C298-728A-4FF1-9F75-65B2357AA5A1}"/>
    <cellStyle name="Cálculo 2 4 4 2" xfId="13199" xr:uid="{A40B1FE7-6F21-4348-91C5-99956ABC493C}"/>
    <cellStyle name="Cálculo 2 4 4 3" xfId="13527" xr:uid="{2221C602-6C63-4024-9291-35B0C6D0416C}"/>
    <cellStyle name="Cálculo 2 4 5" xfId="12430" xr:uid="{AA5EBB1E-DD4E-4D3B-AF43-FE58E47775C8}"/>
    <cellStyle name="Cálculo 2 4 5 2" xfId="13402" xr:uid="{AFA34E99-C981-4C7E-A214-190CF53674E4}"/>
    <cellStyle name="Cálculo 2 4 5 3" xfId="13730" xr:uid="{8654DE7A-7291-443D-A443-C6DC3018999C}"/>
    <cellStyle name="Cálculo 2 5" xfId="11005" xr:uid="{A8B17266-0579-454B-B443-6D19422C05E3}"/>
    <cellStyle name="Cálculo 2 5 2" xfId="12051" xr:uid="{4FAE99A7-85C9-4BBC-89E3-802F76909CCB}"/>
    <cellStyle name="Cálculo 2 5 2 2" xfId="13276" xr:uid="{739AA713-DEA7-442B-8FA4-6365B9CB1846}"/>
    <cellStyle name="Cálculo 2 5 2 3" xfId="13604" xr:uid="{0172F2AD-7A41-4D7C-9B92-658E38A00BF5}"/>
    <cellStyle name="Cálculo 2 5 3" xfId="11524" xr:uid="{EC587C7D-566B-42B8-8B3B-378463111B57}"/>
    <cellStyle name="Cálculo 2 5 3 2" xfId="12808" xr:uid="{0405DE46-C63E-4B1A-B27E-DDF5A93CE689}"/>
    <cellStyle name="Cálculo 2 5 3 3" xfId="12498" xr:uid="{4EE2C7B1-2264-45E0-B4D9-A00AB64B7817}"/>
    <cellStyle name="Cálculo 2 5 4" xfId="11851" xr:uid="{9646022B-2D4F-49B8-9BF2-31BC02F99208}"/>
    <cellStyle name="Cálculo 2 5 4 2" xfId="13129" xr:uid="{CC34F813-952D-4009-BB4E-D8407CBB297F}"/>
    <cellStyle name="Cálculo 2 5 4 3" xfId="13457" xr:uid="{42C1E6E2-E817-4ED1-AC4F-4DC5071553C7}"/>
    <cellStyle name="Cálculo 2 5 5" xfId="11645" xr:uid="{9EED38D6-4BEF-4762-B995-D8E41B7AD9A7}"/>
    <cellStyle name="Cálculo 2 5 5 2" xfId="12928" xr:uid="{8B1BDB32-C2E1-402D-9D1E-36BB09C9D05F}"/>
    <cellStyle name="Cálculo 2 5 5 3" xfId="12627" xr:uid="{78715DD1-9F06-4F56-8825-4DDC037A0F95}"/>
    <cellStyle name="Cálculo 2 6" xfId="10955" xr:uid="{5B494894-3E47-4113-A1B5-F02E3BDBD39E}"/>
    <cellStyle name="Cálculo 2 6 2" xfId="12001" xr:uid="{E7A30828-B9FF-4A8D-9EA3-A91C556D53F8}"/>
    <cellStyle name="Cálculo 2 6 2 2" xfId="13249" xr:uid="{7B2AC959-C327-4A83-AB97-245EDAB8B74A}"/>
    <cellStyle name="Cálculo 2 6 2 3" xfId="13577" xr:uid="{2DFA96BD-67A6-4F04-B60D-13338E6A0B9E}"/>
    <cellStyle name="Cálculo 2 6 3" xfId="11739" xr:uid="{329EED37-1C03-4964-8698-ABA6B44A678F}"/>
    <cellStyle name="Cálculo 2 6 3 2" xfId="13018" xr:uid="{20502C2E-64D7-47EE-972E-B094347E48E4}"/>
    <cellStyle name="Cálculo 2 6 3 3" xfId="12619" xr:uid="{14A8391E-EDB3-4533-A8AC-6BED58DA9042}"/>
    <cellStyle name="Cálculo 2 6 4" xfId="11760" xr:uid="{B024DA40-88C5-4047-9F0D-D2D561315BF2}"/>
    <cellStyle name="Cálculo 2 6 4 2" xfId="13039" xr:uid="{45D0B96A-5F92-4C13-9BBB-F47DCBF19CF2}"/>
    <cellStyle name="Cálculo 2 6 4 3" xfId="12708" xr:uid="{2C456FD5-7C34-49CA-96C1-63D45B591BF7}"/>
    <cellStyle name="Cálculo 2 6 5" xfId="11581" xr:uid="{41FD9B06-D90B-4374-80B6-76936CE9C75F}"/>
    <cellStyle name="Cálculo 2 6 5 2" xfId="12865" xr:uid="{72FCD4EE-16C7-40EA-8BCC-1BF76225FCC3}"/>
    <cellStyle name="Cálculo 2 6 5 3" xfId="12724" xr:uid="{9EDC108A-CA7B-4CCB-9683-D2A84758AFAC}"/>
    <cellStyle name="Cálculo 2 7" xfId="11874" xr:uid="{F663A1A5-98ED-47CA-A123-474A41D0D620}"/>
    <cellStyle name="Cálculo 2 7 2" xfId="13152" xr:uid="{BC6216C9-DC19-4AE0-8E9A-2459BAC4E9F1}"/>
    <cellStyle name="Cálculo 2 7 3" xfId="13480" xr:uid="{1043324E-C64F-406E-A6FE-EAAC35A27A5F}"/>
    <cellStyle name="Cálculo 2 8" xfId="11653" xr:uid="{BCF8940E-7FDD-49AA-9A47-E731B785EA88}"/>
    <cellStyle name="Cálculo 2 8 2" xfId="12936" xr:uid="{A0EF98EC-5931-4091-9F97-529D4F974AC7}"/>
    <cellStyle name="Cálculo 2 8 3" xfId="12546" xr:uid="{7861E43C-CD02-41E7-BD47-81267122B412}"/>
    <cellStyle name="Cálculo 2 9" xfId="11775" xr:uid="{07E58E87-EB18-4837-9A79-466C92EB4D0D}"/>
    <cellStyle name="Cálculo 2 9 2" xfId="13054" xr:uid="{86CF5EEF-B534-48C8-A357-2D1AB3D083A4}"/>
    <cellStyle name="Cálculo 2 9 3" xfId="12759" xr:uid="{7D642A6F-7F29-4F9E-AFD0-FE98293EAD23}"/>
    <cellStyle name="Cálculo 3" xfId="11064" xr:uid="{912BDA4F-9775-495A-BB7B-3C0D7529D37A}"/>
    <cellStyle name="Cálculo 3 2" xfId="12110" xr:uid="{CF91A6ED-86D9-4EE7-A7DC-1D45C70C9E72}"/>
    <cellStyle name="Cálculo 3 2 2" xfId="13335" xr:uid="{577F3DEE-8BCD-4139-97F3-623299E8007C}"/>
    <cellStyle name="Cálculo 3 2 3" xfId="13663" xr:uid="{F6ABA8F0-58A0-41A2-BA69-346AA50DCB2E}"/>
    <cellStyle name="Cálculo 3 3" xfId="11717" xr:uid="{F77786EB-829E-430D-BBB4-11D98890C116}"/>
    <cellStyle name="Cálculo 3 3 2" xfId="12997" xr:uid="{9161D1CA-FE00-47C7-8F1C-C2DE6BCC3E88}"/>
    <cellStyle name="Cálculo 3 3 3" xfId="12621" xr:uid="{EC197A5F-76C8-4004-A3F3-E6CEE4CE8746}"/>
    <cellStyle name="Cálculo 3 4" xfId="11724" xr:uid="{E701B508-39DF-4030-8EA1-64FFF706F8CE}"/>
    <cellStyle name="Cálculo 3 4 2" xfId="13004" xr:uid="{9BA1D245-1388-41F7-A42E-E83200849A4A}"/>
    <cellStyle name="Cálculo 3 4 3" xfId="12610" xr:uid="{BD8A6125-0BE5-4A13-9A2D-6006C8BF06AD}"/>
    <cellStyle name="Cálculo 3 5" xfId="11921" xr:uid="{DE07B0BF-0B62-44C0-BD6C-324F5E93EBE4}"/>
    <cellStyle name="Cálculo 3 5 2" xfId="13193" xr:uid="{FC1BA68F-4747-4853-9DBD-A6D87BCDFAC9}"/>
    <cellStyle name="Cálculo 3 5 3" xfId="13521" xr:uid="{F9BD402B-D12E-4AD7-B3F3-F9924E17CE5D}"/>
    <cellStyle name="Cálculo 4" xfId="11002" xr:uid="{F5A69D1A-F388-4C1E-94FF-3E8085169A39}"/>
    <cellStyle name="Cálculo 4 2" xfId="12048" xr:uid="{F40B35CD-88BE-4812-84DA-C2F6FDEA9227}"/>
    <cellStyle name="Cálculo 4 2 2" xfId="13273" xr:uid="{71FC6242-7D5E-4379-968F-47FEAF124173}"/>
    <cellStyle name="Cálculo 4 2 3" xfId="13601" xr:uid="{9DA270C7-6F3A-47B1-B341-4B20E3A3C1DF}"/>
    <cellStyle name="Cálculo 4 3" xfId="11833" xr:uid="{B03BFD9F-F428-4BC2-B0F7-3D669C86A4EB}"/>
    <cellStyle name="Cálculo 4 3 2" xfId="13111" xr:uid="{6AC992F7-6C62-4BB2-9DED-B6DCFF6FC9BF}"/>
    <cellStyle name="Cálculo 4 3 3" xfId="13439" xr:uid="{9958B6FF-D889-4291-8800-AF6028171E45}"/>
    <cellStyle name="Cálculo 4 4" xfId="11508" xr:uid="{AD8F2A2D-DC06-4F13-8AC1-3288922FDEC7}"/>
    <cellStyle name="Cálculo 4 4 2" xfId="12793" xr:uid="{BF3284C4-76BF-4578-BAC2-4B952A6D97C8}"/>
    <cellStyle name="Cálculo 4 4 3" xfId="12502" xr:uid="{0569D769-E90C-41F9-8AF7-C8EBAEECEA8C}"/>
    <cellStyle name="Cálculo 4 5" xfId="11623" xr:uid="{6C1302A5-AFDE-4D86-A3C9-B16F068C57D6}"/>
    <cellStyle name="Cálculo 4 5 2" xfId="12907" xr:uid="{B2A8AC36-691A-4ED8-A250-F37D055FC997}"/>
    <cellStyle name="Cálculo 4 5 3" xfId="12584" xr:uid="{015F6DEE-FE2B-4303-A414-18B59C1B74F3}"/>
    <cellStyle name="Cálculo 5" xfId="11027" xr:uid="{8C1EC57D-DFB0-4ECD-8F50-9DBA8652EDD4}"/>
    <cellStyle name="Cálculo 5 2" xfId="12073" xr:uid="{2EC84F1A-EA52-429A-84CE-5828EB5D59AC}"/>
    <cellStyle name="Cálculo 5 2 2" xfId="13298" xr:uid="{E42ADCE6-17BC-4A2F-B924-E3A57CBE196A}"/>
    <cellStyle name="Cálculo 5 2 3" xfId="13626" xr:uid="{E5DDA50D-01DC-4875-B6E8-0E3B9B87382A}"/>
    <cellStyle name="Cálculo 5 3" xfId="11568" xr:uid="{38CC1441-D4E5-475C-9AB2-AF93FCBC5213}"/>
    <cellStyle name="Cálculo 5 3 2" xfId="12852" xr:uid="{B74C3493-0293-4A0C-A619-900C0C76B227}"/>
    <cellStyle name="Cálculo 5 3 3" xfId="12735" xr:uid="{3A31224B-252C-4160-8893-86E197652B51}"/>
    <cellStyle name="Cálculo 5 4" xfId="11564" xr:uid="{17FD1A65-29D3-4543-AC1E-B267E2BA0DC2}"/>
    <cellStyle name="Cálculo 5 4 2" xfId="12848" xr:uid="{74296423-0BAD-449E-AE1B-0906C460BC50}"/>
    <cellStyle name="Cálculo 5 4 3" xfId="12458" xr:uid="{345FF509-CE06-4DD8-9414-88E4EB249076}"/>
    <cellStyle name="Cálculo 5 5" xfId="11576" xr:uid="{ACDC65C2-47DD-4568-B133-A25AD96821AC}"/>
    <cellStyle name="Cálculo 5 5 2" xfId="12860" xr:uid="{56A7CF71-D901-4D5D-977A-F7240F6429D9}"/>
    <cellStyle name="Cálculo 5 5 3" xfId="12744" xr:uid="{78046472-36D5-48B1-AC64-B0769F23AF60}"/>
    <cellStyle name="Cálculo 6" xfId="11043" xr:uid="{857D183F-E836-4614-BE09-8765CE7939FC}"/>
    <cellStyle name="Cálculo 6 2" xfId="12089" xr:uid="{0C3E5AF7-9B0A-4EE1-B8EA-53D091D07544}"/>
    <cellStyle name="Cálculo 6 2 2" xfId="13314" xr:uid="{EEF8E3FC-35A7-4323-A362-5A22AFAB9F5F}"/>
    <cellStyle name="Cálculo 6 2 3" xfId="13642" xr:uid="{C897DF5F-DB17-4E82-BA4A-E118F03C2DE1}"/>
    <cellStyle name="Cálculo 6 3" xfId="11841" xr:uid="{16503AC3-E314-40D5-8072-F7518A69B971}"/>
    <cellStyle name="Cálculo 6 3 2" xfId="13119" xr:uid="{0324C4B0-A217-431C-8DA7-D145A4CAED1E}"/>
    <cellStyle name="Cálculo 6 3 3" xfId="13447" xr:uid="{5B0863A3-EAD1-48A1-8147-23A4924DF3EB}"/>
    <cellStyle name="Cálculo 6 4" xfId="11639" xr:uid="{5796E3C6-B72C-4512-B1C3-F7BB9D1C457F}"/>
    <cellStyle name="Cálculo 6 4 2" xfId="12922" xr:uid="{E4D3B793-54E8-4EE9-AEF0-F39468A12669}"/>
    <cellStyle name="Cálculo 6 4 3" xfId="12705" xr:uid="{005D2036-308C-43F4-803B-FC0346F71720}"/>
    <cellStyle name="Cálculo 6 5" xfId="11662" xr:uid="{951FAA82-6E48-4796-98C0-7BF1A49B0CA7}"/>
    <cellStyle name="Cálculo 6 5 2" xfId="12945" xr:uid="{3DD0F9F8-1975-4DD0-B4EB-C4BE7591CFBB}"/>
    <cellStyle name="Cálculo 6 5 3" xfId="12469" xr:uid="{0A9144BC-C44A-4F7F-B57E-68C7D48BFAC2}"/>
    <cellStyle name="Cálculo 7" xfId="10945" xr:uid="{88272E15-E2FA-437D-9D6E-AE3770697D64}"/>
    <cellStyle name="Cálculo 7 2" xfId="11991" xr:uid="{E8F53C47-AC4B-4C96-B271-1AA35EE61612}"/>
    <cellStyle name="Cálculo 7 2 2" xfId="13239" xr:uid="{08123675-46E0-40F7-9193-DDAF0A58F845}"/>
    <cellStyle name="Cálculo 7 2 3" xfId="13567" xr:uid="{F8BDB3AD-52ED-4FE4-8A9D-06AEFAD599B2}"/>
    <cellStyle name="Cálculo 7 3" xfId="11719" xr:uid="{6558CBD7-6898-4C83-BF00-B6189F66A31E}"/>
    <cellStyle name="Cálculo 7 3 2" xfId="12999" xr:uid="{678C9C02-5696-4719-84CC-CA904BCBC1DE}"/>
    <cellStyle name="Cálculo 7 3 3" xfId="12635" xr:uid="{753D5B48-B571-4271-9FCB-1BC295422812}"/>
    <cellStyle name="Cálculo 7 4" xfId="11693" xr:uid="{F020C9A3-B9C6-4673-86FE-C05589EAA24B}"/>
    <cellStyle name="Cálculo 7 4 2" xfId="12975" xr:uid="{93AED366-0F38-448A-BD5F-63774EC3BD3E}"/>
    <cellStyle name="Cálculo 7 4 3" xfId="12623" xr:uid="{FCE1414B-C0BF-4B85-B342-85CB73E78B71}"/>
    <cellStyle name="Cálculo 7 5" xfId="11829" xr:uid="{ED26B1D7-BBB0-47FC-9217-13DCE3324975}"/>
    <cellStyle name="Cálculo 7 5 2" xfId="13108" xr:uid="{70593709-2298-4058-9510-83E89E8B7CB0}"/>
    <cellStyle name="Cálculo 7 5 3" xfId="13436" xr:uid="{48100457-9CD5-4148-879D-1B8473EAE118}"/>
    <cellStyle name="Cálculo 8" xfId="11673" xr:uid="{708970D2-E022-435E-8A89-6C8FF9E8FEE2}"/>
    <cellStyle name="Cálculo 8 2" xfId="12955" xr:uid="{47293CF4-2E5A-4873-BA34-ECDC18ED527E}"/>
    <cellStyle name="Cálculo 8 3" xfId="12514" xr:uid="{AC9A911D-8E98-48BC-9E6A-8AD0096E42E4}"/>
    <cellStyle name="Cálculo 9" xfId="11510" xr:uid="{6911C4E1-595A-4EDD-AB7E-981BCDEF914A}"/>
    <cellStyle name="Cálculo 9 2" xfId="12795" xr:uid="{39CAEAB9-6604-4111-9A23-781B1BABEE6E}"/>
    <cellStyle name="Cálculo 9 3" xfId="12651" xr:uid="{2613B944-0ED4-4850-9BE2-25B586331A01}"/>
    <cellStyle name="Celda de comprobación" xfId="4321" xr:uid="{10D3466B-6722-4BA1-A1F7-BE19A176C899}"/>
    <cellStyle name="Celda vinculada" xfId="4322" xr:uid="{DA9F589F-8679-44D0-A03C-E17F054A5257}"/>
    <cellStyle name="Check Cell" xfId="167" xr:uid="{EB2F33D3-C116-490A-80A8-3983B90CF1FC}"/>
    <cellStyle name="Check Cell 2" xfId="10900" xr:uid="{C47601A4-6BAB-45B3-8678-CAFF38739598}"/>
    <cellStyle name="Cím" xfId="4323" xr:uid="{DFD94859-E325-4F45-BDB0-A00C44309CF5}"/>
    <cellStyle name="Címsor 1" xfId="4324" xr:uid="{FA4F4F7E-2C61-4325-9A1A-ABB52A4EF989}"/>
    <cellStyle name="Címsor 2" xfId="4325" xr:uid="{EFBBDBC9-3820-475E-9CBB-6B4D48F363EB}"/>
    <cellStyle name="Címsor 3" xfId="4326" xr:uid="{D3CD8426-E1FA-4544-8D55-13FDCCC4EF4F}"/>
    <cellStyle name="Címsor 4" xfId="4327" xr:uid="{FE471852-F59B-4892-A44D-69A45490761A}"/>
    <cellStyle name="Comma" xfId="90" xr:uid="{E656978B-F064-41E6-B5E9-858B0AFCD54F}"/>
    <cellStyle name="Comma [0]" xfId="91" xr:uid="{E2CDDF91-CAB7-4F83-AC9C-109208A5AFDD}"/>
    <cellStyle name="Comma [0] 2" xfId="11460" xr:uid="{B15B0EAE-1583-4EA6-A508-F857E83CE0CF}"/>
    <cellStyle name="Comma 10" xfId="11950" xr:uid="{D3B8A87C-4329-4DA9-8A78-578D71A4BBFA}"/>
    <cellStyle name="Comma 11" xfId="11830" xr:uid="{440152D1-31AB-4AE5-91E9-02877F22DFF7}"/>
    <cellStyle name="Comma 12" xfId="12416" xr:uid="{437AD236-3286-4F30-8AFE-E3790F4CF236}"/>
    <cellStyle name="Comma 2" xfId="21" xr:uid="{00000000-0005-0000-0000-000001000000}"/>
    <cellStyle name="Comma 2 10" xfId="11127" xr:uid="{C67434F9-E121-47B6-88DC-E2B95D6977F9}"/>
    <cellStyle name="Comma 2 10 2" xfId="12166" xr:uid="{2DB45B35-ADEB-4963-875C-540440835468}"/>
    <cellStyle name="Comma 2 11" xfId="11484" xr:uid="{96D1C1AC-41CD-4A0C-9133-B7D76367C1B3}"/>
    <cellStyle name="Comma 2 12" xfId="12450" xr:uid="{9B99231A-135B-4A0B-952A-ABF213426A6B}"/>
    <cellStyle name="Comma 2 13" xfId="148" xr:uid="{78F24B5B-ED96-48B1-9FE4-3DD08A9BE976}"/>
    <cellStyle name="Comma 2 2" xfId="26" xr:uid="{00000000-0005-0000-0000-000002000000}"/>
    <cellStyle name="Comma 2 2 2" xfId="11129" xr:uid="{10805F59-E6C7-47AA-96D4-16F4DE94C0A3}"/>
    <cellStyle name="Comma 2 2 2 2" xfId="11130" xr:uid="{DCCBAE06-DA69-44DB-9BBA-F948FD9B8FCB}"/>
    <cellStyle name="Comma 2 2 2 2 2" xfId="12169" xr:uid="{E7FBCE76-892A-4CC0-BEE7-F68A86066BCC}"/>
    <cellStyle name="Comma 2 2 2 3" xfId="12168" xr:uid="{8259FBF0-5FA6-4731-B657-DED2F2F96C12}"/>
    <cellStyle name="Comma 2 2 3" xfId="11131" xr:uid="{882C4A43-0954-433A-B256-627927D11B7C}"/>
    <cellStyle name="Comma 2 2 3 2" xfId="11132" xr:uid="{41D2D112-7D0F-465C-8DA5-C6E3A6216053}"/>
    <cellStyle name="Comma 2 2 3 2 2" xfId="12171" xr:uid="{4F7A6705-E18B-452D-9E64-55CD8F1F428C}"/>
    <cellStyle name="Comma 2 2 3 3" xfId="12170" xr:uid="{72029E51-6BF7-437C-9CCE-DC714F5C550F}"/>
    <cellStyle name="Comma 2 2 4" xfId="11133" xr:uid="{FB101260-FDC5-4125-BA72-01B6D1141382}"/>
    <cellStyle name="Comma 2 2 4 2" xfId="12172" xr:uid="{6019447E-8269-4A7B-9742-BFE631041B42}"/>
    <cellStyle name="Comma 2 2 5" xfId="11134" xr:uid="{B5BAEF0F-B846-4ECE-8BF5-FD7655CCC97C}"/>
    <cellStyle name="Comma 2 2 5 2" xfId="12173" xr:uid="{B145B41B-EF37-4768-A7EB-DC7BBB656E40}"/>
    <cellStyle name="Comma 2 2 6" xfId="11128" xr:uid="{EB5AE809-47FD-47EC-B137-D28082AEB3DA}"/>
    <cellStyle name="Comma 2 2 6 2" xfId="12167" xr:uid="{BB756CCD-2B83-4DBB-93A5-37D5C58DFA2A}"/>
    <cellStyle name="Comma 2 2 7" xfId="11488" xr:uid="{14C0423A-4238-45CF-BD37-576670793571}"/>
    <cellStyle name="Comma 2 2 8" xfId="158" xr:uid="{A21C64F2-CF95-4BFE-88B5-3490D6BF088B}"/>
    <cellStyle name="Comma 2 3" xfId="11135" xr:uid="{E1A2DA9A-4D76-45D4-A6B0-29FB6F6A3081}"/>
    <cellStyle name="Comma 2 3 2" xfId="11136" xr:uid="{E01F4CA6-D437-4069-BD9A-ADF178ADF9FB}"/>
    <cellStyle name="Comma 2 3 2 2" xfId="11137" xr:uid="{9556B410-CB22-4509-A17F-575D30A83DBB}"/>
    <cellStyle name="Comma 2 3 2 2 2" xfId="12176" xr:uid="{F1CD7F35-9979-4603-A391-89518D4866E6}"/>
    <cellStyle name="Comma 2 3 2 3" xfId="12175" xr:uid="{1499FECB-BB5E-4060-9772-AEC23981EDD1}"/>
    <cellStyle name="Comma 2 3 3" xfId="11138" xr:uid="{6BEF5C29-C85D-46FF-BEC5-23F216840015}"/>
    <cellStyle name="Comma 2 3 3 2" xfId="11139" xr:uid="{D1777D1A-2639-4A8D-9762-E32749EB0E7D}"/>
    <cellStyle name="Comma 2 3 3 2 2" xfId="12178" xr:uid="{C8874C4D-53E5-4B0D-9532-F7606AD351FB}"/>
    <cellStyle name="Comma 2 3 3 3" xfId="12177" xr:uid="{BAC4357C-E12F-49E3-BA8E-7CB752A3AA28}"/>
    <cellStyle name="Comma 2 3 4" xfId="11140" xr:uid="{6FE9DC9B-C4B6-4362-A6BD-7F87CF0931F5}"/>
    <cellStyle name="Comma 2 3 4 2" xfId="12179" xr:uid="{59431167-FB8D-45FE-BC91-D5EE4A910DEE}"/>
    <cellStyle name="Comma 2 3 5" xfId="11141" xr:uid="{ACBB0990-5294-413F-8E9E-ED2B43E1C186}"/>
    <cellStyle name="Comma 2 3 5 2" xfId="12180" xr:uid="{E135A809-88B2-4C9D-B435-1BA6071E508C}"/>
    <cellStyle name="Comma 2 3 6" xfId="12174" xr:uid="{BAC5F130-9892-4FB3-A5D0-BB9D3D956625}"/>
    <cellStyle name="Comma 2 4" xfId="11142" xr:uid="{07FD4170-45F2-4664-BCD7-D4466359E7CA}"/>
    <cellStyle name="Comma 2 4 2" xfId="11143" xr:uid="{CBE426E2-8EA9-4437-B4A2-C05DE7720AA5}"/>
    <cellStyle name="Comma 2 4 2 2" xfId="11144" xr:uid="{CEFD87F0-1878-4850-985F-53A829332C98}"/>
    <cellStyle name="Comma 2 4 2 2 2" xfId="12183" xr:uid="{623B182B-5B50-45D9-83B1-D4020049AC77}"/>
    <cellStyle name="Comma 2 4 2 3" xfId="12182" xr:uid="{61C9D666-FA55-4A40-A9AD-F06BA67A011B}"/>
    <cellStyle name="Comma 2 4 3" xfId="11145" xr:uid="{A4F58DE2-6B27-453F-B888-DE1BB0C73093}"/>
    <cellStyle name="Comma 2 4 3 2" xfId="11146" xr:uid="{422CA162-6717-430D-B5DB-0A1B09BCDF0D}"/>
    <cellStyle name="Comma 2 4 3 2 2" xfId="12185" xr:uid="{038929D5-217C-45CC-A79E-EBA03D6630F8}"/>
    <cellStyle name="Comma 2 4 3 3" xfId="12184" xr:uid="{61BD3425-1B28-4912-8F18-C3AB3A1ACE8D}"/>
    <cellStyle name="Comma 2 4 4" xfId="11147" xr:uid="{5CE529BD-0C33-4FD9-B537-AF1D9A4BD703}"/>
    <cellStyle name="Comma 2 4 4 2" xfId="12186" xr:uid="{7663E521-C28A-4904-92C9-C4BD5BC9B802}"/>
    <cellStyle name="Comma 2 4 5" xfId="11148" xr:uid="{AA0CB4F8-13BD-4ED9-9B19-9383362CEC83}"/>
    <cellStyle name="Comma 2 4 5 2" xfId="12187" xr:uid="{F6B580AB-98E3-4D8E-8F3A-786E7A53039B}"/>
    <cellStyle name="Comma 2 4 6" xfId="12181" xr:uid="{9C5A2C9C-D513-4804-80A8-44B6FA07CE0D}"/>
    <cellStyle name="Comma 2 5" xfId="11149" xr:uid="{E41CD0D5-5011-47B0-B7A1-AE520746A2DD}"/>
    <cellStyle name="Comma 2 5 2" xfId="11150" xr:uid="{52E3C4BA-44EC-4015-A262-62801C2DAFA8}"/>
    <cellStyle name="Comma 2 5 2 2" xfId="12189" xr:uid="{C5B3C93C-B227-4629-B9FA-6D4A98B9D8F4}"/>
    <cellStyle name="Comma 2 5 3" xfId="12188" xr:uid="{C2495337-157C-4F3F-8B77-E5A306854261}"/>
    <cellStyle name="Comma 2 6" xfId="11151" xr:uid="{84700425-ED83-4C83-9AE9-757F59F10282}"/>
    <cellStyle name="Comma 2 6 2" xfId="11152" xr:uid="{965A9AD1-1265-42E7-8F38-87E1DF8E98D8}"/>
    <cellStyle name="Comma 2 6 2 2" xfId="12191" xr:uid="{7E5FC16B-6CE3-491E-B5E7-339EC8861A2A}"/>
    <cellStyle name="Comma 2 6 3" xfId="12190" xr:uid="{68E9EC8A-3950-4BE3-AF98-DFDAC010500D}"/>
    <cellStyle name="Comma 2 7" xfId="11153" xr:uid="{BE56331C-736D-41EF-B701-9CF09AC8BE3F}"/>
    <cellStyle name="Comma 2 7 2" xfId="12192" xr:uid="{5DB8BE09-841D-40C0-A631-BB2230F4E3D1}"/>
    <cellStyle name="Comma 2 8" xfId="11154" xr:uid="{41A1B1F7-397F-4397-908F-6CAAF76B1C21}"/>
    <cellStyle name="Comma 2 8 2" xfId="12193" xr:uid="{2D63BE22-DEAF-4562-A0F0-4BF4125DCB0C}"/>
    <cellStyle name="Comma 2 9" xfId="11155" xr:uid="{35170DF6-533C-464B-A678-2D8A000B08B9}"/>
    <cellStyle name="Comma 2 9 2" xfId="12194" xr:uid="{2636B49D-E9FE-4E86-83FF-F69E11304E8B}"/>
    <cellStyle name="Comma 3" xfId="11156" xr:uid="{45ACB25B-5B1C-4C28-AB8F-65E7DAE27C21}"/>
    <cellStyle name="Comma 3 2" xfId="11157" xr:uid="{B6E86494-8987-4589-AD45-0E640DE8FA03}"/>
    <cellStyle name="Comma 3 2 2" xfId="11158" xr:uid="{35B7BABA-2343-41F3-8A22-77F2BF30C41A}"/>
    <cellStyle name="Comma 3 2 2 2" xfId="11159" xr:uid="{3644A160-7F48-4206-AE2F-69984AA0E09A}"/>
    <cellStyle name="Comma 3 2 2 2 2" xfId="12198" xr:uid="{EB004467-10F6-4966-8587-9FC749A167D9}"/>
    <cellStyle name="Comma 3 2 2 3" xfId="12197" xr:uid="{CC1EEBC8-2228-4C56-833C-D039A43E97A2}"/>
    <cellStyle name="Comma 3 2 3" xfId="11160" xr:uid="{683C58A1-7E9F-473D-8C06-0A568323FB93}"/>
    <cellStyle name="Comma 3 2 3 2" xfId="11161" xr:uid="{C8EA88A1-89A7-49F9-992D-616A92427422}"/>
    <cellStyle name="Comma 3 2 3 2 2" xfId="12200" xr:uid="{90C69C10-A655-4B48-AA07-2D89F806E630}"/>
    <cellStyle name="Comma 3 2 3 3" xfId="12199" xr:uid="{B4787142-384B-49B2-8ED4-8302AFE500D2}"/>
    <cellStyle name="Comma 3 2 4" xfId="11162" xr:uid="{79DD8E48-2693-4863-BB44-16EE22A9D6FC}"/>
    <cellStyle name="Comma 3 2 4 2" xfId="12201" xr:uid="{71DA8A73-C00B-4205-9386-A4799E236743}"/>
    <cellStyle name="Comma 3 2 5" xfId="11163" xr:uid="{57D36720-4612-415A-8BE7-FEA2EC973BFB}"/>
    <cellStyle name="Comma 3 2 5 2" xfId="12202" xr:uid="{8BB15691-3931-45F3-BB93-CD0F051C4433}"/>
    <cellStyle name="Comma 3 2 6" xfId="12196" xr:uid="{365DCC44-1D60-42D7-80CF-3D597F4D1E6F}"/>
    <cellStyle name="Comma 3 3" xfId="11164" xr:uid="{6569D669-D8B6-4793-9B97-51910C6413E7}"/>
    <cellStyle name="Comma 3 3 2" xfId="11165" xr:uid="{53CFFCF5-5919-4396-A083-4BD00361322E}"/>
    <cellStyle name="Comma 3 3 2 2" xfId="11166" xr:uid="{B0F112A2-9A75-4EE2-949C-5E135620FBCF}"/>
    <cellStyle name="Comma 3 3 2 2 2" xfId="12205" xr:uid="{EA9D4EF1-77DC-41DB-A6F6-71319564EED5}"/>
    <cellStyle name="Comma 3 3 2 3" xfId="12204" xr:uid="{F9E8EEB3-E738-4C05-AF44-19AED45CCF4C}"/>
    <cellStyle name="Comma 3 3 3" xfId="11167" xr:uid="{B0421773-953E-460A-A705-EB8F25B50549}"/>
    <cellStyle name="Comma 3 3 3 2" xfId="11168" xr:uid="{DB2C7ED6-FB92-4B92-9E6C-75FD31604CC6}"/>
    <cellStyle name="Comma 3 3 3 2 2" xfId="12207" xr:uid="{E3CB06BF-0A08-44AE-B570-1DA9E2463EB7}"/>
    <cellStyle name="Comma 3 3 3 3" xfId="12206" xr:uid="{027E88A4-6007-4F5B-B1B0-CCF24BD7BF14}"/>
    <cellStyle name="Comma 3 3 4" xfId="11169" xr:uid="{8B33CB55-6262-4EB2-9DB3-7AB7B9889DF6}"/>
    <cellStyle name="Comma 3 3 4 2" xfId="12208" xr:uid="{65B6BE52-C42F-4D8F-A8EA-AE95C3BCA6E5}"/>
    <cellStyle name="Comma 3 3 5" xfId="11170" xr:uid="{2575BFBE-19AD-4563-939C-8083632205F7}"/>
    <cellStyle name="Comma 3 3 5 2" xfId="12209" xr:uid="{C661D664-5AC3-45D1-8793-A42D170601CC}"/>
    <cellStyle name="Comma 3 3 6" xfId="12203" xr:uid="{7B0F8C2D-384B-4951-BF99-4CCDC27C8280}"/>
    <cellStyle name="Comma 3 4" xfId="11171" xr:uid="{5A8ECD25-A611-40DC-821B-964DCEC134F5}"/>
    <cellStyle name="Comma 3 4 2" xfId="11172" xr:uid="{7AAB28B7-81D1-4ECC-A5F1-EF490CD72AFD}"/>
    <cellStyle name="Comma 3 4 2 2" xfId="11173" xr:uid="{F519D562-2E58-4C89-9A6C-D052C75922C5}"/>
    <cellStyle name="Comma 3 4 2 2 2" xfId="12212" xr:uid="{850B96BB-6C50-41CF-B507-CC0001BF2F87}"/>
    <cellStyle name="Comma 3 4 2 3" xfId="12211" xr:uid="{7246AE6E-E460-47FA-A0F0-C5A778F42D28}"/>
    <cellStyle name="Comma 3 4 3" xfId="11174" xr:uid="{26BD5CF4-0748-41C1-83FF-689360FB5AD9}"/>
    <cellStyle name="Comma 3 4 3 2" xfId="11175" xr:uid="{B11CA1C4-669C-47C6-A440-C0EBE31BE869}"/>
    <cellStyle name="Comma 3 4 3 2 2" xfId="12214" xr:uid="{94BFF097-6A49-4C68-9A1A-165BFC915FFC}"/>
    <cellStyle name="Comma 3 4 3 3" xfId="12213" xr:uid="{F11A7DBC-07C1-4A83-B876-3D7A02859093}"/>
    <cellStyle name="Comma 3 4 4" xfId="11176" xr:uid="{4609845E-DD88-432F-B236-3BDDE5ABE491}"/>
    <cellStyle name="Comma 3 4 4 2" xfId="12215" xr:uid="{C79D018A-C488-445C-8095-997ECED6C430}"/>
    <cellStyle name="Comma 3 4 5" xfId="11177" xr:uid="{A590D1FC-56DD-4AB7-9E4B-0A383C227A08}"/>
    <cellStyle name="Comma 3 4 5 2" xfId="12216" xr:uid="{8F727815-6E38-40C5-A4E6-143160624A00}"/>
    <cellStyle name="Comma 3 4 6" xfId="12210" xr:uid="{7C0E43D5-C10C-418C-B27B-1F2E11599D30}"/>
    <cellStyle name="Comma 3 5" xfId="11178" xr:uid="{53D18690-82E1-47FC-ACD0-200663DFABB8}"/>
    <cellStyle name="Comma 3 5 2" xfId="11179" xr:uid="{7A230B88-9AA1-403D-BE91-1F8B1C262B22}"/>
    <cellStyle name="Comma 3 5 2 2" xfId="12218" xr:uid="{8643E44B-EB4C-425C-8778-B13373557B0D}"/>
    <cellStyle name="Comma 3 5 3" xfId="12217" xr:uid="{FAA607CA-CEBD-4051-BD55-993A71926345}"/>
    <cellStyle name="Comma 3 6" xfId="11180" xr:uid="{37C6ED64-E8ED-4196-A277-CAC3255448A4}"/>
    <cellStyle name="Comma 3 6 2" xfId="11181" xr:uid="{F0DF8CB7-177D-4E0F-AB9C-75C5256DF4D9}"/>
    <cellStyle name="Comma 3 6 2 2" xfId="12220" xr:uid="{B916A810-6E79-470F-8EC5-518FAD3FD5A7}"/>
    <cellStyle name="Comma 3 6 3" xfId="12219" xr:uid="{ADD00EF4-ECFA-44A8-8002-EAA14B61A979}"/>
    <cellStyle name="Comma 3 7" xfId="11182" xr:uid="{EF602232-A882-4C1D-B91C-8AAF958C51E7}"/>
    <cellStyle name="Comma 3 7 2" xfId="12221" xr:uid="{9598F434-7D3B-408F-9954-CC7CF451F81E}"/>
    <cellStyle name="Comma 3 8" xfId="11183" xr:uid="{3EBDD861-A9E8-4C5A-8D16-63523F54391D}"/>
    <cellStyle name="Comma 3 8 2" xfId="12222" xr:uid="{BD71C40C-7800-4307-95A5-1E7D69618936}"/>
    <cellStyle name="Comma 3 9" xfId="12195" xr:uid="{3DC3C850-2A2B-4F64-918C-8BB035E8C048}"/>
    <cellStyle name="Comma 4" xfId="11184" xr:uid="{9C8FA4D9-4F7B-4E11-923D-291F095C5CC1}"/>
    <cellStyle name="Comma 4 2" xfId="11185" xr:uid="{4B4AC178-0D09-4923-80DD-829E7F8A94E3}"/>
    <cellStyle name="Comma 4 2 2" xfId="11186" xr:uid="{D5BD28AC-B9FD-4F7C-B24A-84149D38C6D8}"/>
    <cellStyle name="Comma 4 2 2 2" xfId="12225" xr:uid="{D57ED952-7395-4683-865D-D431FE7C506F}"/>
    <cellStyle name="Comma 4 2 3" xfId="12224" xr:uid="{248E4A5D-E2F3-428E-ABFF-CB3FA50CC627}"/>
    <cellStyle name="Comma 4 3" xfId="11187" xr:uid="{D27E7CB7-ACA6-49D6-9371-7E6C54064E68}"/>
    <cellStyle name="Comma 4 3 2" xfId="11188" xr:uid="{79CF666A-5EF5-42A8-846B-71A8DEE20D15}"/>
    <cellStyle name="Comma 4 3 2 2" xfId="12227" xr:uid="{4E33D636-4B60-48D6-A805-624215DCF6B9}"/>
    <cellStyle name="Comma 4 3 3" xfId="12226" xr:uid="{5A363DBE-F103-4BA1-8377-0E85033293E4}"/>
    <cellStyle name="Comma 4 4" xfId="11189" xr:uid="{CD4BF9B2-AAF7-4025-AF9A-4319390AA5CC}"/>
    <cellStyle name="Comma 4 4 2" xfId="12228" xr:uid="{22FE3BC2-F8CE-489B-BC6E-AA9E8FEA8EA2}"/>
    <cellStyle name="Comma 4 5" xfId="11190" xr:uid="{93D8987D-FDA5-4EFF-8C84-561EE7A8408C}"/>
    <cellStyle name="Comma 4 5 2" xfId="12229" xr:uid="{3E4FAB98-316B-4E1A-BD80-0289FF127716}"/>
    <cellStyle name="Comma 4 6" xfId="12223" xr:uid="{AD61A313-447B-4494-B73A-669DF8B4D3B4}"/>
    <cellStyle name="Comma 5" xfId="11191" xr:uid="{8769B7F6-0AAD-4022-B310-134C1FF0B494}"/>
    <cellStyle name="Comma 5 2" xfId="11192" xr:uid="{890ABFEA-651F-4A34-9441-96595AEBE6AF}"/>
    <cellStyle name="Comma 5 2 2" xfId="11193" xr:uid="{F74F23C1-0F56-40F6-A3DB-9B58FC645127}"/>
    <cellStyle name="Comma 5 2 2 2" xfId="12232" xr:uid="{79D172A6-9888-4656-89CA-AE7777E0BF5F}"/>
    <cellStyle name="Comma 5 2 3" xfId="12231" xr:uid="{3508A558-6693-4E54-AE66-A4316AC53662}"/>
    <cellStyle name="Comma 5 3" xfId="11194" xr:uid="{4241C46E-14A6-49A6-9BF0-E856B77B32DB}"/>
    <cellStyle name="Comma 5 3 2" xfId="11195" xr:uid="{7C59D18D-BD28-4CA5-B2EA-AC01B5B14AA5}"/>
    <cellStyle name="Comma 5 3 2 2" xfId="12234" xr:uid="{BC51CE37-6EC2-4F09-ACBB-754830518B31}"/>
    <cellStyle name="Comma 5 3 3" xfId="12233" xr:uid="{A6E5A7CA-2757-4DF3-BCF6-48FBBF1260C5}"/>
    <cellStyle name="Comma 5 4" xfId="11196" xr:uid="{1EFAF233-8DF7-45B2-8321-EC2EEF8EB185}"/>
    <cellStyle name="Comma 5 4 2" xfId="12235" xr:uid="{13E6B796-959D-4551-9F05-699D85C81B3C}"/>
    <cellStyle name="Comma 5 5" xfId="11197" xr:uid="{41F5D9B2-EAD6-4CD6-B01B-F58C214DDEFC}"/>
    <cellStyle name="Comma 5 5 2" xfId="12236" xr:uid="{5F1BACE5-3887-4DB9-AD2E-17FC21472EE3}"/>
    <cellStyle name="Comma 5 6" xfId="12230" xr:uid="{30FF838D-614C-4264-8B85-9CCECB56585E}"/>
    <cellStyle name="Comma 6" xfId="11459" xr:uid="{5034FBE2-6F4E-4160-8ED0-83C14D6B133B}"/>
    <cellStyle name="Comma 7" xfId="11948" xr:uid="{E350D38A-BB70-4309-B061-9AD1B8E7282F}"/>
    <cellStyle name="Comma 8" xfId="11666" xr:uid="{6185089F-8EAD-408B-A5EB-022C84BEE8A9}"/>
    <cellStyle name="Comma 9" xfId="11703" xr:uid="{B1633D19-5A49-4D49-8ED2-9798DA24DB5C}"/>
    <cellStyle name="Currency" xfId="88" xr:uid="{94D9A141-AD2C-4ACE-AEEB-8A3C623C4E65}"/>
    <cellStyle name="Currency [0]" xfId="89" xr:uid="{6C5BDDFD-C3F2-426E-B6CD-2829B0907F13}"/>
    <cellStyle name="Currency [0] 2" xfId="11458" xr:uid="{29E575F7-6AB2-4658-A67D-21656266BECF}"/>
    <cellStyle name="Currency 2" xfId="11457" xr:uid="{FB109BAC-8F63-43EB-871D-88387515D68A}"/>
    <cellStyle name="Currency 3" xfId="11891" xr:uid="{A81F56FF-B935-4B39-AD9B-FCD7ADB96F98}"/>
    <cellStyle name="Currency 4" xfId="11631" xr:uid="{DB57F905-0907-47E4-8EC7-59D853CD5F42}"/>
    <cellStyle name="Currency 5" xfId="11518" xr:uid="{BA826B93-6491-40FB-A35B-214A88DDEB6C}"/>
    <cellStyle name="Currency 6" xfId="11451" xr:uid="{6EB99F77-32C3-4BCE-84E2-3EDAEEA0C385}"/>
    <cellStyle name="Currency 7" xfId="11726" xr:uid="{D86F369A-ABEF-4CEE-9D5B-81DA4F54170D}"/>
    <cellStyle name="Currency 8" xfId="11708" xr:uid="{29E8CC5D-652E-47C3-B091-B878FDD46EFF}"/>
    <cellStyle name="Dårlig 2" xfId="117" xr:uid="{E00FF839-42BD-4144-8A3B-230ACF62B5C5}"/>
    <cellStyle name="Dårlig 2 2" xfId="2430" xr:uid="{D0292F41-33F2-4A4F-9D95-D04A6101FEA2}"/>
    <cellStyle name="Dårlig 2 3" xfId="197" xr:uid="{779005C5-B2C0-4CEC-8156-39DDAEE3B9FC}"/>
    <cellStyle name="Dårlig 2_Balanse" xfId="11352" xr:uid="{98208ADD-9319-478B-A569-6D84EBAAE097}"/>
    <cellStyle name="Ellenőrzőcella" xfId="4328" xr:uid="{48FE149D-4B10-4A7A-8292-BF5A7DD783BF}"/>
    <cellStyle name="Encabezado 4" xfId="4329" xr:uid="{8EE3DC31-3FD1-4076-B047-9853BDD7A4B5}"/>
    <cellStyle name="Énfasis1" xfId="4330" xr:uid="{BF96BB3D-0467-43A1-9748-A4A91355F813}"/>
    <cellStyle name="Énfasis2" xfId="4331" xr:uid="{C3EBF987-0EEA-41E9-B951-3C0C1B821CDF}"/>
    <cellStyle name="Énfasis3" xfId="4332" xr:uid="{489783EE-24B4-4838-B3EA-8FB43D5AE3A1}"/>
    <cellStyle name="Énfasis4" xfId="4333" xr:uid="{6CAA6CF6-92E8-433D-BCF5-2D697D552589}"/>
    <cellStyle name="Énfasis5" xfId="4334" xr:uid="{4C627200-5EA8-4226-A4B8-4FE0B543719F}"/>
    <cellStyle name="Énfasis6" xfId="4335" xr:uid="{1F1B9EC5-73DC-4D0A-B864-539366A8C9A7}"/>
    <cellStyle name="Entrada" xfId="4336" xr:uid="{FFE58064-73C6-43EF-8D95-B66785983695}"/>
    <cellStyle name="Entrada 10" xfId="12428" xr:uid="{45314AA2-9FFC-43E1-B369-E152899A4DBC}"/>
    <cellStyle name="Entrada 10 2" xfId="13400" xr:uid="{9CF60E80-CD8C-4B6B-B1FF-787C8A960D5B}"/>
    <cellStyle name="Entrada 10 3" xfId="13728" xr:uid="{03E94F17-2036-4B42-ADC9-2F5A6C8B7D2D}"/>
    <cellStyle name="Entrada 11" xfId="11551" xr:uid="{D4E481C5-2D6B-406D-81E3-C6233FC6AEE9}"/>
    <cellStyle name="Entrada 11 2" xfId="12835" xr:uid="{121E1D85-CC9A-44AC-9CB6-F7167B9768D6}"/>
    <cellStyle name="Entrada 11 3" xfId="12575" xr:uid="{BBF45DD5-076D-48B5-95FB-09C776AE63B5}"/>
    <cellStyle name="Entrada 2" xfId="9281" xr:uid="{59B81E35-FF5E-41B0-9314-8D9D358E2F41}"/>
    <cellStyle name="Entrada 2 10" xfId="11667" xr:uid="{017FBB57-DEE2-4654-BCCF-AC6C98D4AE09}"/>
    <cellStyle name="Entrada 2 10 2" xfId="12949" xr:uid="{1CD2E402-F296-4985-ACC5-81C9552EB5F5}"/>
    <cellStyle name="Entrada 2 10 3" xfId="12530" xr:uid="{A1668B7D-AB5B-4D1A-90E1-4B003046504C}"/>
    <cellStyle name="Entrada 2 2" xfId="10999" xr:uid="{4E8C3F33-E5DA-4D04-BF84-6CF3F1AD67E6}"/>
    <cellStyle name="Entrada 2 2 2" xfId="12045" xr:uid="{8CED038A-C8E9-4853-AADE-32BFEEBD2165}"/>
    <cellStyle name="Entrada 2 2 2 2" xfId="13270" xr:uid="{D72A8506-EDA2-4586-9755-F8FC52A66476}"/>
    <cellStyle name="Entrada 2 2 2 3" xfId="13598" xr:uid="{C99F5D42-3038-46A5-8644-31CA49013762}"/>
    <cellStyle name="Entrada 2 2 3" xfId="11607" xr:uid="{DC2087E8-0771-46D9-890D-1A5F25C9E9A7}"/>
    <cellStyle name="Entrada 2 2 3 2" xfId="12891" xr:uid="{F4685B4B-ADD0-4F9C-AA8D-25D9C48E3A21}"/>
    <cellStyle name="Entrada 2 2 3 3" xfId="12582" xr:uid="{4081E3E7-1BD7-48DD-BBD8-592AEA8AA637}"/>
    <cellStyle name="Entrada 2 2 4" xfId="11835" xr:uid="{7D2F0F38-8FDD-4532-9740-2C3BC7046419}"/>
    <cellStyle name="Entrada 2 2 4 2" xfId="13113" xr:uid="{20B89900-E2CD-4D2F-9CBE-29799228A8E7}"/>
    <cellStyle name="Entrada 2 2 4 3" xfId="13441" xr:uid="{EA8602E7-04C2-4DC2-BAFD-F51C1389062A}"/>
    <cellStyle name="Entrada 2 2 5" xfId="11513" xr:uid="{FA79214E-FF7D-4D03-966A-9B86C5EB6EE9}"/>
    <cellStyle name="Entrada 2 2 5 2" xfId="12798" xr:uid="{5FF1B90E-98CB-46C3-8586-970D8E5C3F04}"/>
    <cellStyle name="Entrada 2 2 5 3" xfId="12683" xr:uid="{70DDBCB0-BBEF-4E2E-ADD1-100A29C9DB4B}"/>
    <cellStyle name="Entrada 2 3" xfId="11029" xr:uid="{C6DE06FC-8EFF-4638-852C-31AC9A95D490}"/>
    <cellStyle name="Entrada 2 3 2" xfId="12075" xr:uid="{63F591D7-F57D-480D-81F5-86C89186ADA6}"/>
    <cellStyle name="Entrada 2 3 2 2" xfId="13300" xr:uid="{B32930C3-5C03-438A-94C6-ECA4F1308CA5}"/>
    <cellStyle name="Entrada 2 3 2 3" xfId="13628" xr:uid="{70FCA779-2AD5-41B6-82BF-D63A58113FDC}"/>
    <cellStyle name="Entrada 2 3 3" xfId="11527" xr:uid="{F8C625C1-0B52-4B59-A014-FAF33DD58A0F}"/>
    <cellStyle name="Entrada 2 3 3 2" xfId="12811" xr:uid="{DC7EE286-B5EC-42BA-A12C-6000ED97859F}"/>
    <cellStyle name="Entrada 2 3 3 3" xfId="12572" xr:uid="{412F663D-D09B-4F81-B8E7-8A896CA1291B}"/>
    <cellStyle name="Entrada 2 3 4" xfId="11896" xr:uid="{E5074C0B-E1B3-47B4-B4F5-70237B0EBA8D}"/>
    <cellStyle name="Entrada 2 3 4 2" xfId="13168" xr:uid="{5FF15EC2-6404-47E0-99A7-5E3C439B90F7}"/>
    <cellStyle name="Entrada 2 3 4 3" xfId="13496" xr:uid="{84915792-4DF8-4AA6-B72F-7389A11D8523}"/>
    <cellStyle name="Entrada 2 3 5" xfId="11820" xr:uid="{D5F07588-DEFB-4774-949E-E0967373EEF4}"/>
    <cellStyle name="Entrada 2 3 5 2" xfId="13099" xr:uid="{1A503F6C-86F4-4317-98B6-D32673AE9F59}"/>
    <cellStyle name="Entrada 2 3 5 3" xfId="13427" xr:uid="{C91F1629-6C0F-4B25-814C-3F2E29F55FB1}"/>
    <cellStyle name="Entrada 2 4" xfId="11056" xr:uid="{81DE958B-36B6-477A-A02B-59A4A9A67C5E}"/>
    <cellStyle name="Entrada 2 4 2" xfId="12102" xr:uid="{D3C24B1D-7978-4FD6-954C-F1E1B2653BA7}"/>
    <cellStyle name="Entrada 2 4 2 2" xfId="13327" xr:uid="{43B2CD42-5B39-4574-99B7-CEB61088BE97}"/>
    <cellStyle name="Entrada 2 4 2 3" xfId="13655" xr:uid="{64903DBC-0F59-4631-B2FD-1365353C168B}"/>
    <cellStyle name="Entrada 2 4 3" xfId="11793" xr:uid="{9A9043FC-6A1A-43B6-8DB4-E0F454F177A0}"/>
    <cellStyle name="Entrada 2 4 3 2" xfId="13072" xr:uid="{747860E8-93C2-48CC-8CB6-1AA7D958811A}"/>
    <cellStyle name="Entrada 2 4 3 3" xfId="12746" xr:uid="{95C0793D-7C6D-4F82-9F3D-4CBB262855D0}"/>
    <cellStyle name="Entrada 2 4 4" xfId="11785" xr:uid="{0FCA29D7-8763-46A6-96F5-9C174B423FB4}"/>
    <cellStyle name="Entrada 2 4 4 2" xfId="13064" xr:uid="{AD7726F2-8849-408E-A2B8-46CEF7FB3E5C}"/>
    <cellStyle name="Entrada 2 4 4 3" xfId="12559" xr:uid="{C479E498-528A-4985-B2CB-34381E49680A}"/>
    <cellStyle name="Entrada 2 4 5" xfId="11843" xr:uid="{0C2DD996-64CF-4223-9499-4720BB98E444}"/>
    <cellStyle name="Entrada 2 4 5 2" xfId="13121" xr:uid="{70174F96-0DD0-4739-BC64-0E8B1D2836BB}"/>
    <cellStyle name="Entrada 2 4 5 3" xfId="13449" xr:uid="{22EB98E6-EA56-4669-B084-6534EAA7B47B}"/>
    <cellStyle name="Entrada 2 5" xfId="11035" xr:uid="{3FA15EDC-4FA9-4623-BD1A-B1C3AF95C3F4}"/>
    <cellStyle name="Entrada 2 5 2" xfId="12081" xr:uid="{5BA64BA0-5CB3-4A3D-8A77-CBCDAD46AE91}"/>
    <cellStyle name="Entrada 2 5 2 2" xfId="13306" xr:uid="{54E8053F-185A-42A4-A47C-31618B1A1C7E}"/>
    <cellStyle name="Entrada 2 5 2 3" xfId="13634" xr:uid="{4F05A837-8A04-4609-B906-08966CA26D1C}"/>
    <cellStyle name="Entrada 2 5 3" xfId="11740" xr:uid="{AC5222FE-78CB-483B-8A2B-F4D3B365ABBE}"/>
    <cellStyle name="Entrada 2 5 3 2" xfId="13019" xr:uid="{EA547DE9-B117-4BEE-B925-5035624FDDD2}"/>
    <cellStyle name="Entrada 2 5 3 3" xfId="12552" xr:uid="{A5BEC34F-8A8A-4E20-9323-67BE27810395}"/>
    <cellStyle name="Entrada 2 5 4" xfId="11952" xr:uid="{3E41C021-CD98-4A88-976E-87F84FC7BB25}"/>
    <cellStyle name="Entrada 2 5 4 2" xfId="13220" xr:uid="{3259FBE5-ACC9-4641-BCE1-5E47607DC89A}"/>
    <cellStyle name="Entrada 2 5 4 3" xfId="13548" xr:uid="{532AE6A2-82C9-43B1-AA4B-0A2368B61F23}"/>
    <cellStyle name="Entrada 2 5 5" xfId="11558" xr:uid="{B1D0F250-F2E1-4C79-ACF9-13D9D3191419}"/>
    <cellStyle name="Entrada 2 5 5 2" xfId="12842" xr:uid="{B8C672B5-2456-499B-A5D9-19662918EA53}"/>
    <cellStyle name="Entrada 2 5 5 3" xfId="12656" xr:uid="{88976474-978E-4FD2-91D5-73C1399FDEFE}"/>
    <cellStyle name="Entrada 2 6" xfId="10956" xr:uid="{CC1EA844-E9E8-4AFC-8EFA-0970D2DEF2DE}"/>
    <cellStyle name="Entrada 2 6 2" xfId="12002" xr:uid="{7337F2C2-AD61-4452-A9D1-D9CF377D2F06}"/>
    <cellStyle name="Entrada 2 6 2 2" xfId="13250" xr:uid="{136E8F7B-326A-466C-9607-8F5B3181F1E8}"/>
    <cellStyle name="Entrada 2 6 2 3" xfId="13578" xr:uid="{A56D388B-5C04-4F72-8C87-097518AE287F}"/>
    <cellStyle name="Entrada 2 6 3" xfId="11798" xr:uid="{E294E192-1C7F-497D-8839-206E94499D91}"/>
    <cellStyle name="Entrada 2 6 3 2" xfId="13077" xr:uid="{F94A21CF-649B-4061-A670-E5A0BB53CFCD}"/>
    <cellStyle name="Entrada 2 6 3 3" xfId="12768" xr:uid="{435C1E56-39EE-42A8-9860-7206D5F5AABA}"/>
    <cellStyle name="Entrada 2 6 4" xfId="11761" xr:uid="{D598A48E-9DD1-4EAA-A49A-13B5B25EB028}"/>
    <cellStyle name="Entrada 2 6 4 2" xfId="13040" xr:uid="{76DAAFC4-4C6A-4D86-B9F9-25496983EE62}"/>
    <cellStyle name="Entrada 2 6 4 3" xfId="12667" xr:uid="{73C04F3A-6CC8-422C-AE6B-170C6E07F16A}"/>
    <cellStyle name="Entrada 2 6 5" xfId="11819" xr:uid="{D91CC8E2-4148-4C7B-B8C7-FDDE47CEBD76}"/>
    <cellStyle name="Entrada 2 6 5 2" xfId="13098" xr:uid="{A49580E2-863B-43B6-9802-9FA1956C84F1}"/>
    <cellStyle name="Entrada 2 6 5 3" xfId="13426" xr:uid="{B85598F3-3A4B-43A8-A914-4AA1E86D5963}"/>
    <cellStyle name="Entrada 2 7" xfId="11875" xr:uid="{5A1F7CEE-3CD1-4AF3-9D2C-40C2D0A80057}"/>
    <cellStyle name="Entrada 2 7 2" xfId="13153" xr:uid="{A56CF1EE-C02A-44B0-AF6C-09E453D266E4}"/>
    <cellStyle name="Entrada 2 7 3" xfId="13481" xr:uid="{A02AFD0E-A62D-4604-820D-FEF66F5CEE7F}"/>
    <cellStyle name="Entrada 2 8" xfId="11766" xr:uid="{0236AF15-B218-408B-8CCE-CCBF8ED4F770}"/>
    <cellStyle name="Entrada 2 8 2" xfId="13045" xr:uid="{0954A485-0E6D-4D1A-B21D-C996F3D3DAE2}"/>
    <cellStyle name="Entrada 2 8 3" xfId="12566" xr:uid="{CCBA0B54-1B29-458D-87FA-87AB4EF859ED}"/>
    <cellStyle name="Entrada 2 9" xfId="11776" xr:uid="{CC9B0927-CDE2-4559-A754-9D56CC16AEAF}"/>
    <cellStyle name="Entrada 2 9 2" xfId="13055" xr:uid="{157F15F3-4334-4BC6-A650-44DFECCA94B9}"/>
    <cellStyle name="Entrada 2 9 3" xfId="12758" xr:uid="{1FDC8684-1741-4D24-8A2A-4C01D3B43832}"/>
    <cellStyle name="Entrada 3" xfId="11063" xr:uid="{AEDFFE9F-DFD3-4C4F-A31D-70DC60FBD6A3}"/>
    <cellStyle name="Entrada 3 2" xfId="12109" xr:uid="{2A1F3CE2-06FC-4F4A-96E1-A9943427FCB2}"/>
    <cellStyle name="Entrada 3 2 2" xfId="13334" xr:uid="{B235BED6-07ED-4625-A271-A7FA9E08951E}"/>
    <cellStyle name="Entrada 3 2 3" xfId="13662" xr:uid="{86FEF67D-A230-414E-9EBF-94C196734A67}"/>
    <cellStyle name="Entrada 3 3" xfId="11893" xr:uid="{672388E3-8963-4C21-9739-E2505E937376}"/>
    <cellStyle name="Entrada 3 3 2" xfId="13165" xr:uid="{23C8D0DC-37E0-4755-AFA0-BDDAE93F1CE6}"/>
    <cellStyle name="Entrada 3 3 3" xfId="13493" xr:uid="{60D83BA7-A567-4C4A-ADC3-8A422FB7DEFE}"/>
    <cellStyle name="Entrada 3 4" xfId="11652" xr:uid="{BDF49508-5E89-47B2-8ABA-73D9E7596553}"/>
    <cellStyle name="Entrada 3 4 2" xfId="12935" xr:uid="{19DD5C0A-2538-4023-A41B-B0E0ACB63A09}"/>
    <cellStyle name="Entrada 3 4 3" xfId="12616" xr:uid="{636EFDAF-21E5-4641-8C05-E3A38F2A9DD2}"/>
    <cellStyle name="Entrada 3 5" xfId="11561" xr:uid="{E5328A3B-8C83-47A2-A415-095A298A3B4B}"/>
    <cellStyle name="Entrada 3 5 2" xfId="12845" xr:uid="{F5DD4879-A03E-40EC-943A-523EAA3549BE}"/>
    <cellStyle name="Entrada 3 5 3" xfId="12677" xr:uid="{285370D0-6173-4255-A622-7973939A6E7A}"/>
    <cellStyle name="Entrada 4" xfId="11042" xr:uid="{A53093DA-2688-4F0C-8F81-CCA1E17E27E4}"/>
    <cellStyle name="Entrada 4 2" xfId="12088" xr:uid="{846299E7-10BC-41B3-AAF2-93F980ACFEDD}"/>
    <cellStyle name="Entrada 4 2 2" xfId="13313" xr:uid="{8827A3B6-0E3B-4075-8C12-576211337797}"/>
    <cellStyle name="Entrada 4 2 3" xfId="13641" xr:uid="{070ED5E8-DF53-403F-9B8B-089F73324967}"/>
    <cellStyle name="Entrada 4 3" xfId="11537" xr:uid="{683DE668-867D-46B9-9A45-25B30F7FF7D0}"/>
    <cellStyle name="Entrada 4 3 2" xfId="12821" xr:uid="{B0116EDD-FA6E-4D6E-A338-02F085D37960}"/>
    <cellStyle name="Entrada 4 3 3" xfId="12680" xr:uid="{3018ADA0-543A-40D3-8AB4-1476D845A3FD}"/>
    <cellStyle name="Entrada 4 4" xfId="11626" xr:uid="{5F096D5E-079B-48DB-A29E-9C5C4981B32E}"/>
    <cellStyle name="Entrada 4 4 2" xfId="12910" xr:uid="{5B34376C-4CC0-4746-9A69-B1DC15B0936D}"/>
    <cellStyle name="Entrada 4 4 3" xfId="12590" xr:uid="{CA6EE908-54D7-4B71-87F8-890E223D8A65}"/>
    <cellStyle name="Entrada 4 5" xfId="11959" xr:uid="{C34E82B1-16CC-4E31-AD02-607C8D46AB5B}"/>
    <cellStyle name="Entrada 4 5 2" xfId="13227" xr:uid="{828CDE00-C713-4C27-B924-43A9A8DA58E2}"/>
    <cellStyle name="Entrada 4 5 3" xfId="13555" xr:uid="{E3B4A151-6AB4-40F4-A95A-0D468E1081A2}"/>
    <cellStyle name="Entrada 5" xfId="11096" xr:uid="{4ECDE0E9-4D70-4740-9CC6-B470AC52032F}"/>
    <cellStyle name="Entrada 5 2" xfId="12142" xr:uid="{E49B0F22-7CD4-4863-8287-E98170436ABB}"/>
    <cellStyle name="Entrada 5 2 2" xfId="13361" xr:uid="{8AC6855D-9B42-4554-AF21-BD22B254FFD5}"/>
    <cellStyle name="Entrada 5 2 3" xfId="13689" xr:uid="{1B94A0CD-A076-4D20-92ED-C46B40AE8A96}"/>
    <cellStyle name="Entrada 5 3" xfId="11618" xr:uid="{04C6B297-6E47-41A0-ACC0-914B710D4FAB}"/>
    <cellStyle name="Entrada 5 3 2" xfId="12902" xr:uid="{916AAD1F-57C0-46A8-9092-8F1E9B208C6B}"/>
    <cellStyle name="Entrada 5 3 3" xfId="12591" xr:uid="{3E5595B1-3A97-4C8F-96DE-C98E6041CF83}"/>
    <cellStyle name="Entrada 5 4" xfId="11512" xr:uid="{0BCF578C-09E6-4E00-A65B-BED6C644F806}"/>
    <cellStyle name="Entrada 5 4 2" xfId="12797" xr:uid="{9221DDBD-1C30-42CB-9F29-69E88004E495}"/>
    <cellStyle name="Entrada 5 4 3" xfId="12720" xr:uid="{A6E7B10B-72EA-464C-B9D4-38263EC5CC26}"/>
    <cellStyle name="Entrada 5 5" xfId="11502" xr:uid="{ED83DD5F-DBB5-4F46-A8A1-657EE29F5BBC}"/>
    <cellStyle name="Entrada 5 5 2" xfId="12787" xr:uid="{D92DBCD6-9E90-4545-8AB6-58B61C2822B3}"/>
    <cellStyle name="Entrada 5 5 3" xfId="12650" xr:uid="{940D88BF-C68C-48EF-BACB-C95854ED9B14}"/>
    <cellStyle name="Entrada 6" xfId="11054" xr:uid="{01A5947A-7AA6-475F-A23B-048E4EAA37ED}"/>
    <cellStyle name="Entrada 6 2" xfId="12100" xr:uid="{5D1E6766-D59E-4449-9A2B-B59B8D1D1A53}"/>
    <cellStyle name="Entrada 6 2 2" xfId="13325" xr:uid="{1360EEC0-6553-4902-B458-DA32A08E056C}"/>
    <cellStyle name="Entrada 6 2 3" xfId="13653" xr:uid="{91EAA92A-82AC-4725-943A-D02935345891}"/>
    <cellStyle name="Entrada 6 3" xfId="11706" xr:uid="{1C46EC5E-A279-4298-AC07-DE7BB6EE4F89}"/>
    <cellStyle name="Entrada 6 3 2" xfId="12987" xr:uid="{517ABCBD-2DB1-4C65-96E5-50A296E2CD6C}"/>
    <cellStyle name="Entrada 6 3 3" xfId="12544" xr:uid="{F52FA8DF-BF1B-4B9E-91A3-4E2C7EAAE003}"/>
    <cellStyle name="Entrada 6 4" xfId="11725" xr:uid="{D8C4EE27-25FE-426A-99CC-B61E2D57947C}"/>
    <cellStyle name="Entrada 6 4 2" xfId="13005" xr:uid="{D0190E8F-198D-40FC-8206-2508DC6E11E2}"/>
    <cellStyle name="Entrada 6 4 3" xfId="12540" xr:uid="{F48E40F1-6EDB-4CAE-8DCA-BBADD1BCCF5F}"/>
    <cellStyle name="Entrada 6 5" xfId="11800" xr:uid="{2E6A241C-3833-43B2-B487-26DE102E3A89}"/>
    <cellStyle name="Entrada 6 5 2" xfId="13079" xr:uid="{E64736E4-3634-42E9-9939-9AFA02C096FD}"/>
    <cellStyle name="Entrada 6 5 3" xfId="12767" xr:uid="{B914CF7E-4716-42D8-972B-AC1F623BF5CA}"/>
    <cellStyle name="Entrada 7" xfId="10946" xr:uid="{0CE6265A-5061-40BC-8EFD-257C6EAF3DE0}"/>
    <cellStyle name="Entrada 7 2" xfId="11992" xr:uid="{9A9DA576-9441-4E0E-9073-30FA805F4D5A}"/>
    <cellStyle name="Entrada 7 2 2" xfId="13240" xr:uid="{4CA094B6-10DE-4AEF-94D2-546D8D2C3985}"/>
    <cellStyle name="Entrada 7 2 3" xfId="13568" xr:uid="{5E83DA46-CDA6-4942-8D4F-C4D4F421F897}"/>
    <cellStyle name="Entrada 7 3" xfId="11926" xr:uid="{3F039443-D837-4476-8DFC-522F237C2E80}"/>
    <cellStyle name="Entrada 7 3 2" xfId="13198" xr:uid="{E2828B03-FB61-4D93-9E8F-190124DE5B4C}"/>
    <cellStyle name="Entrada 7 3 3" xfId="13526" xr:uid="{1CB85E5E-E3AF-4E2A-85BD-FB91A9CFBB2E}"/>
    <cellStyle name="Entrada 7 4" xfId="11953" xr:uid="{92BB63A4-8E48-4024-8A58-08C2A4A245BF}"/>
    <cellStyle name="Entrada 7 4 2" xfId="13221" xr:uid="{A1F801F7-D32E-46AB-8CE9-0DEE6B822AB3}"/>
    <cellStyle name="Entrada 7 4 3" xfId="13549" xr:uid="{6246D44C-537F-4D67-B596-F661A29C9F5C}"/>
    <cellStyle name="Entrada 7 5" xfId="11845" xr:uid="{FE168DC1-DCD1-40D0-8D4E-0C277CCB1AA3}"/>
    <cellStyle name="Entrada 7 5 2" xfId="13123" xr:uid="{C48A5AFE-FBC3-429C-9E03-84D6235E31D3}"/>
    <cellStyle name="Entrada 7 5 3" xfId="13451" xr:uid="{4F145F65-1942-4743-88F6-7AE0C6CE4E58}"/>
    <cellStyle name="Entrada 8" xfId="11675" xr:uid="{728CAC32-C09B-4D76-940C-36D03931E6A4}"/>
    <cellStyle name="Entrada 8 2" xfId="12957" xr:uid="{E820FC4D-C662-4AEC-AFD9-9DE117AE7748}"/>
    <cellStyle name="Entrada 8 3" xfId="12699" xr:uid="{807C9CC7-8E85-497E-92C1-06F2341E2C29}"/>
    <cellStyle name="Entrada 9" xfId="11749" xr:uid="{03B1995B-5ED8-4C0C-92CB-838BF1E8B84F}"/>
    <cellStyle name="Entrada 9 2" xfId="13028" xr:uid="{BF197819-3178-4D9B-AF13-8D46E09AB7B2}"/>
    <cellStyle name="Entrada 9 3" xfId="12518" xr:uid="{44B54689-E754-4139-9466-F0ABDF27C0F1}"/>
    <cellStyle name="Explanatory Text" xfId="168" xr:uid="{418F8710-4A04-4610-AE99-53F3D81BB0A9}"/>
    <cellStyle name="Explanatory Text 2" xfId="9369" xr:uid="{92DE7D55-5A82-40D0-87BA-F0CFD9CE27A3}"/>
    <cellStyle name="EY%colcalc" xfId="198" xr:uid="{458814B2-02D2-42F9-8C9A-EB4A8C7B61FD}"/>
    <cellStyle name="EY%input" xfId="199" xr:uid="{1A29A052-33EA-487C-9107-9F1AF4E8FCAE}"/>
    <cellStyle name="EY%rowcalc" xfId="200" xr:uid="{CDF33AD8-6E83-4741-9581-8F7F9D5CF294}"/>
    <cellStyle name="EY0dp" xfId="55" xr:uid="{87266A94-29ED-48E3-B3AF-3F21F3B872BD}"/>
    <cellStyle name="EY1dp" xfId="201" xr:uid="{EFAC082B-F45C-44A8-81F7-5FC1B526DB47}"/>
    <cellStyle name="EY2dp" xfId="202" xr:uid="{FB4687E4-2F56-486D-B224-552783686652}"/>
    <cellStyle name="EY3dp" xfId="203" xr:uid="{DD6B9671-7410-436E-8A88-66D50BDD456D}"/>
    <cellStyle name="EYColumnHeading" xfId="59" xr:uid="{5F49CCBD-39DE-4ED2-BF3C-801979F52712}"/>
    <cellStyle name="EYHeading1" xfId="204" xr:uid="{3D4C2F3E-2C0A-4E3A-B3DE-4273C5131D62}"/>
    <cellStyle name="EYheading2" xfId="205" xr:uid="{6386F9D9-F663-4439-9AD3-3092DBECD532}"/>
    <cellStyle name="EYheading3" xfId="206" xr:uid="{E7B53E60-A044-4603-A063-7939BBAA4480}"/>
    <cellStyle name="EYnumber" xfId="58" xr:uid="{C0BECC68-33F7-4327-A0F0-ABFA3A4BE27A}"/>
    <cellStyle name="EYnumber 2" xfId="147" xr:uid="{29DB5F63-31B7-45B9-98D5-6082D5A10601}"/>
    <cellStyle name="EYnumber 2 2" xfId="10842" xr:uid="{583E3B49-EFCE-49D3-A187-F496D00752F1}"/>
    <cellStyle name="EYnumber 2 2 2" xfId="10980" xr:uid="{4EC0A5F2-1206-48AE-B184-D9903ECEE6FF}"/>
    <cellStyle name="EYnumber 2 2 2 2" xfId="12026" xr:uid="{0EC324C0-1822-45F5-9E33-C318063DA0D6}"/>
    <cellStyle name="EYnumber 2 2 3" xfId="11103" xr:uid="{0560EF4C-74CF-4407-B7C1-60536DF91813}"/>
    <cellStyle name="EYnumber 2 2 3 2" xfId="12149" xr:uid="{890D8FEA-ADB7-41E2-9E16-69509385EC46}"/>
    <cellStyle name="EYnumber 2 2 4" xfId="11971" xr:uid="{7921C64D-1FCF-4F94-A1D6-990E80938150}"/>
    <cellStyle name="EYnumber 2 3" xfId="10965" xr:uid="{12D02870-6825-40C4-A231-4DD6CA764B6A}"/>
    <cellStyle name="EYnumber 2 3 2" xfId="12011" xr:uid="{94762F98-DCCE-4059-BFE5-C223F920D80F}"/>
    <cellStyle name="EYnumber 2 4" xfId="11077" xr:uid="{B144D708-20FD-40E6-BEF1-2848B2E74AD8}"/>
    <cellStyle name="EYnumber 2 4 2" xfId="12123" xr:uid="{A087382A-E36F-497A-BAA7-EFD48DC8B4FC}"/>
    <cellStyle name="EYnumber 2 5" xfId="10938" xr:uid="{178D59DC-AA85-4410-9272-1D05AEBD98B2}"/>
    <cellStyle name="EYnumber 2 6" xfId="9299" xr:uid="{05FC073F-FC75-4054-A265-76A08C08CCD1}"/>
    <cellStyle name="EYnumber 2 6 2" xfId="11884" xr:uid="{C5029937-516B-4F6E-AB10-068C5287ACF4}"/>
    <cellStyle name="EYnumber 2 7" xfId="11483" xr:uid="{99964BC5-21CB-4F55-9EC2-A9BB30430E54}"/>
    <cellStyle name="EYnumber 3" xfId="10837" xr:uid="{1437A80F-ED38-4A50-9E75-8B15FFE72096}"/>
    <cellStyle name="EYnumber 3 2" xfId="11100" xr:uid="{57DD9A74-D3FA-4E58-84D0-1808617E2524}"/>
    <cellStyle name="EYnumber 3 2 2" xfId="12146" xr:uid="{FD231C64-1C5F-4B1C-ADC9-E19C15AB77D2}"/>
    <cellStyle name="EYnumber 3 3" xfId="10977" xr:uid="{8C1C246C-194B-49E9-8ACB-5E6DB9511036}"/>
    <cellStyle name="EYnumber 3 3 2" xfId="12023" xr:uid="{DE1035C6-4068-46EB-8251-CD54FA54069F}"/>
    <cellStyle name="EYnumber 3 4" xfId="11968" xr:uid="{E7C1CEC8-8701-4024-A78B-94E0E1006168}"/>
    <cellStyle name="EYnumber 4" xfId="10940" xr:uid="{10D4ABBA-7A74-4FF6-91FE-E3C01CF8D5A1}"/>
    <cellStyle name="EYnumber 4 2" xfId="11987" xr:uid="{4E1FAB7D-C6C4-44A7-9A27-C7F3031C1EFA}"/>
    <cellStyle name="EYSheetHeader1" xfId="176" xr:uid="{A007555D-F836-456F-97E0-0719CF423474}"/>
    <cellStyle name="EYtext" xfId="57" xr:uid="{6257E035-9392-4A5A-B850-D849DE7F78DC}"/>
    <cellStyle name="Figyelmeztetés" xfId="4337" xr:uid="{B694F03E-C532-4606-ACF6-055FD570AB62}"/>
    <cellStyle name="Followed Hyperlink" xfId="10202" xr:uid="{2CFD136E-E83D-4C5E-8CEE-FF279F39816F}"/>
    <cellStyle name="Forklarende tekst 2" xfId="207" xr:uid="{C3DCE1E5-ACAA-4FFC-A260-D558138B5F64}"/>
    <cellStyle name="Forklarende tekst 2 2" xfId="2431" xr:uid="{27621B6F-D041-4E8F-A65E-4FCB3D5E0629}"/>
    <cellStyle name="Forklarende tekst 2_Balanse" xfId="11353" xr:uid="{47786868-736F-4E12-BCE3-E503CC6F2C79}"/>
    <cellStyle name="God" xfId="30" builtinId="26" customBuiltin="1"/>
    <cellStyle name="God 2" xfId="208" xr:uid="{F360ACFC-BD74-4D9B-8CFB-4F796F672D9C}"/>
    <cellStyle name="God 2 2" xfId="2432" xr:uid="{28CE8ABA-0CC0-44BC-B675-16F7EA06B272}"/>
    <cellStyle name="God 2_Balanse" xfId="11354" xr:uid="{385204FD-B2C2-442C-90A8-D787AE2D8DDC}"/>
    <cellStyle name="Good 2" xfId="10901" xr:uid="{488F8D30-562E-4B86-ACF2-EBF20FF9F199}"/>
    <cellStyle name="greyed" xfId="10902" xr:uid="{84AAC34E-A6FC-4760-B866-FFC24BF93831}"/>
    <cellStyle name="Heading 1" xfId="160" xr:uid="{84C3B2EE-AF27-4DE2-93A5-449A2ECFFDD0}"/>
    <cellStyle name="Heading 1 2" xfId="1" xr:uid="{00000000-0005-0000-0000-000001000000}"/>
    <cellStyle name="Heading 1 2 2" xfId="10903" xr:uid="{DED18EA5-CC96-4090-AFCA-C0D2362CF686}"/>
    <cellStyle name="Heading 2" xfId="161" xr:uid="{C3A42ABA-A0C9-49A2-895F-1CE62FCCCCB9}"/>
    <cellStyle name="Heading 2 2" xfId="4" xr:uid="{00000000-0005-0000-0000-000002000000}"/>
    <cellStyle name="Heading 2 2 2" xfId="12438" xr:uid="{4574CD2F-3EB2-4DAA-848F-0C2F9D566B40}"/>
    <cellStyle name="Heading 2 2 3" xfId="10904" xr:uid="{793B44C4-0747-4C36-9BAF-DD2A192BC9BD}"/>
    <cellStyle name="Heading 3" xfId="162" xr:uid="{31CDC3AD-D7BD-430A-AB83-83ECF64D6143}"/>
    <cellStyle name="Heading 3 2" xfId="10905" xr:uid="{B97934C5-A5C7-40BC-8268-4065F4AB8ED4}"/>
    <cellStyle name="Heading 4" xfId="163" xr:uid="{48C3390D-DC94-4DA3-8709-03DAF8E25C46}"/>
    <cellStyle name="Heading 4 2" xfId="10906" xr:uid="{6F63C500-5D5E-48D6-B9B0-C2190CBD1C49}"/>
    <cellStyle name="HeadingTable" xfId="11" xr:uid="{CEA84543-47F5-46AD-B1A3-767C1FE51B20}"/>
    <cellStyle name="HeadingTable 2" xfId="12440" xr:uid="{FC9F34A3-3D2A-4017-A8A4-32A17156D528}"/>
    <cellStyle name="HeadingTable 2 2" xfId="13411" xr:uid="{0E92F051-466C-4673-9687-01C817F4C249}"/>
    <cellStyle name="HeadingTable 2 3" xfId="13738" xr:uid="{7CB7E2CE-13A7-449B-8862-C8939CF7879C}"/>
    <cellStyle name="HeadingTable 3" xfId="12439" xr:uid="{1C84E543-4AC8-486A-A722-B4D41AE7FE3C}"/>
    <cellStyle name="HeadingTable 4" xfId="13410" xr:uid="{A4D24C79-BC3A-4C1F-B290-A0B015A8A1E3}"/>
    <cellStyle name="HeadingTable 5" xfId="13737" xr:uid="{C4726765-C913-4143-AD9F-2FA760A738C0}"/>
    <cellStyle name="highlightExposure" xfId="10907" xr:uid="{7A5A1A17-A346-4DF5-920B-8033B61A8C3F}"/>
    <cellStyle name="highlightText" xfId="10908" xr:uid="{6B8D6CF1-B1AD-4C80-A3CE-65ADA4FEB338}"/>
    <cellStyle name="highlightText 2" xfId="11582" xr:uid="{C333CF8C-0B83-4A83-AC69-B678C968C7D9}"/>
    <cellStyle name="highlightText 2 2" xfId="12866" xr:uid="{AFDCD89D-95C7-4F1C-95D1-87557022C39E}"/>
    <cellStyle name="highlightText 2 3" xfId="12659" xr:uid="{FF976EA0-BCA1-4B3E-B9B8-70AD8D895330}"/>
    <cellStyle name="Hipervínculo 2" xfId="4338" xr:uid="{9190F92C-4F13-4B22-9DE5-085753C84DD7}"/>
    <cellStyle name="Hivatkozott cella" xfId="4339" xr:uid="{61557FDA-7513-44DB-8DEF-66A6A65529A5}"/>
    <cellStyle name="Hyperkobling 2" xfId="66" xr:uid="{CF574043-C190-4FC3-ABF3-4DF7E245CBE3}"/>
    <cellStyle name="Hyperkobling 2 2" xfId="4379" xr:uid="{8823B840-E2D0-4765-B357-1BEE0F974304}"/>
    <cellStyle name="Hyperkobling 3" xfId="94" xr:uid="{F20E49DB-90A0-4BE8-B2C9-55BC02ED2BCF}"/>
    <cellStyle name="Hyperkobling 3 2" xfId="4389" xr:uid="{655817CB-C84D-4D70-B869-676B366763C2}"/>
    <cellStyle name="Hyperkobling 4" xfId="10585" xr:uid="{18802A01-0AB8-4C0B-AD58-D2D25F1C8163}"/>
    <cellStyle name="Hyperlink" xfId="10201" xr:uid="{B80728C3-6545-4822-9368-5CBF25C27D31}"/>
    <cellStyle name="Hyperlink 2" xfId="4340" xr:uid="{4E3EEC28-E12F-43B5-A301-F254B250CF9A}"/>
    <cellStyle name="Hyperlink 3" xfId="10909" xr:uid="{2141B2D8-E639-4EE7-954C-1CEE3D9C3624}"/>
    <cellStyle name="Hyperlink 3 2" xfId="10910" xr:uid="{32C7BA79-EF07-4C17-8DB3-67C974811487}"/>
    <cellStyle name="Hyperlink_20090914_1805 Meneau_COREP ON COREP amendments (GSD) + FR" xfId="10911" xr:uid="{5869446B-8CCC-48B8-A5D9-6B331D40D245}"/>
    <cellStyle name="Incorrecto" xfId="4341" xr:uid="{DD853D6E-CAF6-4284-BA2C-14F9B6294C09}"/>
    <cellStyle name="Inndata 2" xfId="209" xr:uid="{372A5F51-45F0-4C62-9AEA-F94E65C1251D}"/>
    <cellStyle name="Inndata 2 2" xfId="2433" xr:uid="{B29F454A-FF0E-4C24-8A0B-A0539B76322D}"/>
    <cellStyle name="Inndata 2_Balanse" xfId="11355" xr:uid="{377C4FA4-6EDF-4880-8222-52953EB60624}"/>
    <cellStyle name="Inndata 3" xfId="11429" xr:uid="{E5281D2B-6FE9-4EAF-916B-5628DED31FFF}"/>
    <cellStyle name="Inndata 3 2" xfId="12391" xr:uid="{83C9FE1E-AEA0-4141-847B-C0690CB131C6}"/>
    <cellStyle name="Inndata 3 2 2" xfId="13370" xr:uid="{748BC151-6A93-4056-9029-D328BF0C0C35}"/>
    <cellStyle name="Inndata 3 2 3" xfId="13698" xr:uid="{82B1D48A-08AC-4CF4-B19E-168916E99D97}"/>
    <cellStyle name="Inndata 3 3" xfId="11455" xr:uid="{1A34E642-5F04-4023-910D-835D4EE80787}"/>
    <cellStyle name="Inndata 3 3 2" xfId="12770" xr:uid="{7E384662-F0CD-4E46-8AA3-22007071CAE5}"/>
    <cellStyle name="Inndata 3 3 3" xfId="12587" xr:uid="{72390DC1-BFE2-463E-80E2-CE6162C01D21}"/>
    <cellStyle name="Inndata 3 4" xfId="11690" xr:uid="{40F3BC16-D229-4E03-A162-E3BB761772F6}"/>
    <cellStyle name="Inndata 3 4 2" xfId="12972" xr:uid="{9822A649-8C18-4A26-A421-E843E6670255}"/>
    <cellStyle name="Inndata 3 4 3" xfId="12638" xr:uid="{E1124885-F445-4D67-84DC-5E58F8DC064D}"/>
    <cellStyle name="Inndata 3 5" xfId="12442" xr:uid="{4B086F6D-31D9-4431-8463-3F72F53BADE1}"/>
    <cellStyle name="Inndata 3 5 2" xfId="13413" xr:uid="{EA4F9172-6173-4AC3-9766-5E19E0B02195}"/>
    <cellStyle name="Inndata 3 5 3" xfId="13740" xr:uid="{E818659E-D5C8-4E61-8A8B-D2967A0CCF3E}"/>
    <cellStyle name="Input 2" xfId="9282" xr:uid="{D95D2FC9-77B6-440E-8AA1-4460F66FDF49}"/>
    <cellStyle name="Input 2 10" xfId="11515" xr:uid="{7F2DB8E1-C13F-4010-9E62-3B28D53B30AD}"/>
    <cellStyle name="Input 2 10 2" xfId="12800" xr:uid="{1737D264-4CF2-4D96-9AE1-60E476605041}"/>
    <cellStyle name="Input 2 10 3" xfId="12501" xr:uid="{628535E3-018E-48B5-B7B3-5EFFFDECBDCE}"/>
    <cellStyle name="Input 2 2" xfId="11071" xr:uid="{49F0B848-EEB4-4516-87B1-A5846243677F}"/>
    <cellStyle name="Input 2 2 2" xfId="12117" xr:uid="{7E60264F-F99E-4B35-A8F1-B5F76D88D80D}"/>
    <cellStyle name="Input 2 2 2 2" xfId="13342" xr:uid="{1F94AA1F-837A-458D-BC7F-6526FF97D4AB}"/>
    <cellStyle name="Input 2 2 2 3" xfId="13670" xr:uid="{D4552BDE-95FE-4E51-81B7-0F67CA128205}"/>
    <cellStyle name="Input 2 2 3" xfId="11821" xr:uid="{9F1B6041-E450-4A92-8963-AA7ECEC373B8}"/>
    <cellStyle name="Input 2 2 3 2" xfId="13100" xr:uid="{93207F6E-5CB3-4FE3-8C89-89A2DC3F0EA2}"/>
    <cellStyle name="Input 2 2 3 3" xfId="13428" xr:uid="{BAA773D7-7EF0-486C-9907-B499DA95F427}"/>
    <cellStyle name="Input 2 2 4" xfId="11871" xr:uid="{637DBDD5-B6AC-4E75-9FB1-473399BC9123}"/>
    <cellStyle name="Input 2 2 4 2" xfId="13149" xr:uid="{55D5666C-F05B-4CDA-8FA5-3A1457BD5921}"/>
    <cellStyle name="Input 2 2 4 3" xfId="13477" xr:uid="{2B28979B-6BAA-4468-AD41-4B38D268345E}"/>
    <cellStyle name="Input 2 2 5" xfId="11831" xr:uid="{C1AD082E-EC74-4AA8-A6F9-9CBA1FBFD192}"/>
    <cellStyle name="Input 2 2 5 2" xfId="13109" xr:uid="{72AAEF91-EE2B-4C02-B153-6C5AE35DD7B2}"/>
    <cellStyle name="Input 2 2 5 3" xfId="13437" xr:uid="{1B2C8245-45F7-4506-84D3-D0616C2E1F9D}"/>
    <cellStyle name="Input 2 3" xfId="11075" xr:uid="{E450A4BE-1DB6-4670-A11E-571045221C2C}"/>
    <cellStyle name="Input 2 3 2" xfId="12121" xr:uid="{77725C78-9E8B-4FA9-B5DE-5E0133CE8570}"/>
    <cellStyle name="Input 2 3 2 2" xfId="13346" xr:uid="{3E8FAAF3-B044-4C9C-8AD7-F9EFFF9C622C}"/>
    <cellStyle name="Input 2 3 2 3" xfId="13674" xr:uid="{BCBDCB29-461F-4F95-9400-655BB575A139}"/>
    <cellStyle name="Input 2 3 3" xfId="11910" xr:uid="{23848ABE-3BC8-4C4A-8263-88DB7589DF6D}"/>
    <cellStyle name="Input 2 3 3 2" xfId="13182" xr:uid="{EB70B17A-FEA4-4D6A-AD87-032FBCB9F1E1}"/>
    <cellStyle name="Input 2 3 3 3" xfId="13510" xr:uid="{5B053B89-DC21-4C62-8DF8-F5CB919E679A}"/>
    <cellStyle name="Input 2 3 4" xfId="11935" xr:uid="{036E68FC-5612-469C-B7C5-D8BD906F1E35}"/>
    <cellStyle name="Input 2 3 4 2" xfId="13206" xr:uid="{3D601359-E3B1-4CE7-A55C-0AF073584514}"/>
    <cellStyle name="Input 2 3 4 3" xfId="13534" xr:uid="{B1AC3CC2-428C-4C5E-B4DD-23EF5ADC26CE}"/>
    <cellStyle name="Input 2 3 5" xfId="11919" xr:uid="{4CB8BFC3-E273-4A7D-92FF-CD5AE565F6C1}"/>
    <cellStyle name="Input 2 3 5 2" xfId="13191" xr:uid="{2A0529E6-7435-4D07-AE19-F9F343F808EC}"/>
    <cellStyle name="Input 2 3 5 3" xfId="13519" xr:uid="{3F440FA7-D68D-44A0-9D09-8605DB5FF1A4}"/>
    <cellStyle name="Input 2 4" xfId="11093" xr:uid="{4C39AD1E-EEA9-46E5-ABDE-81FDDF45ABC6}"/>
    <cellStyle name="Input 2 4 2" xfId="12139" xr:uid="{15BBCBE8-17FB-4C1E-B9E3-851FB0E4CA14}"/>
    <cellStyle name="Input 2 4 2 2" xfId="13358" xr:uid="{118A3E06-B652-429C-9CAC-7C3594B1A1E1}"/>
    <cellStyle name="Input 2 4 2 3" xfId="13686" xr:uid="{EFF71540-0C54-48C3-95C8-CC8C5B86A40F}"/>
    <cellStyle name="Input 2 4 3" xfId="11534" xr:uid="{B0DB2C93-7C50-4813-BB51-D9EEAA92B0EF}"/>
    <cellStyle name="Input 2 4 3 2" xfId="12818" xr:uid="{DCF2399A-1088-4CDF-BE9F-403602ED92D2}"/>
    <cellStyle name="Input 2 4 3 3" xfId="12653" xr:uid="{5FDF48DD-E778-4850-B860-4BCE1F1EFBF5}"/>
    <cellStyle name="Input 2 4 4" xfId="11727" xr:uid="{D2BEB901-9B8E-4EAF-A425-E362C0D34548}"/>
    <cellStyle name="Input 2 4 4 2" xfId="13006" xr:uid="{7069B921-A5B7-4A0D-AB6E-4FCCF35271D4}"/>
    <cellStyle name="Input 2 4 4 3" xfId="12522" xr:uid="{7C9AA861-063E-49B2-AA83-4AD4F48FB257}"/>
    <cellStyle name="Input 2 4 5" xfId="12422" xr:uid="{ACA1DC55-7924-4069-BA54-4921F5B5CCCD}"/>
    <cellStyle name="Input 2 4 5 2" xfId="13394" xr:uid="{0B25379A-AFFF-438F-9CEB-7D6E4F03E1F3}"/>
    <cellStyle name="Input 2 4 5 3" xfId="13722" xr:uid="{7FDA3C94-9E3C-4336-903B-F351C4312CB4}"/>
    <cellStyle name="Input 2 5" xfId="11024" xr:uid="{BD99011E-D849-4F87-848A-40E2708D8C92}"/>
    <cellStyle name="Input 2 5 2" xfId="12070" xr:uid="{916AA1B8-A97B-4E9C-B3EE-279917B89ED7}"/>
    <cellStyle name="Input 2 5 2 2" xfId="13295" xr:uid="{48FE9745-BF15-491E-A0A9-F32750643EF2}"/>
    <cellStyle name="Input 2 5 2 3" xfId="13623" xr:uid="{5CDC4C49-E4B2-42BE-8DED-17472E5D45DC}"/>
    <cellStyle name="Input 2 5 3" xfId="11614" xr:uid="{C126E56F-04AA-4804-89F2-64A28340DFE5}"/>
    <cellStyle name="Input 2 5 3 2" xfId="12898" xr:uid="{4BD7D90D-511B-4D91-A043-6BD3CAE84A03}"/>
    <cellStyle name="Input 2 5 3 3" xfId="12663" xr:uid="{F059033B-22B9-4094-A37D-1DEC36BBFC72}"/>
    <cellStyle name="Input 2 5 4" xfId="11624" xr:uid="{AA74B3BD-3AF9-4E37-8550-67497FF51D14}"/>
    <cellStyle name="Input 2 5 4 2" xfId="12908" xr:uid="{8B28EBD3-C467-4A02-8387-C41C338A23E4}"/>
    <cellStyle name="Input 2 5 4 3" xfId="12727" xr:uid="{A246831A-196D-4F3F-81B3-E225DB06B0EF}"/>
    <cellStyle name="Input 2 5 5" xfId="11596" xr:uid="{A74C9AC9-AD86-4C1B-AF9F-FD9FBB8F4841}"/>
    <cellStyle name="Input 2 5 5 2" xfId="12880" xr:uid="{547B6C85-67F6-4E67-9D46-2B84FE0C384E}"/>
    <cellStyle name="Input 2 5 5 3" xfId="12481" xr:uid="{C99274B7-C60F-4288-9D9A-F9E42C61A91E}"/>
    <cellStyle name="Input 2 6" xfId="10957" xr:uid="{DACB783E-8E5B-4005-B05B-0103B01FFC80}"/>
    <cellStyle name="Input 2 6 2" xfId="12003" xr:uid="{EBC22456-B29B-4997-991A-E456A5744FE2}"/>
    <cellStyle name="Input 2 6 2 2" xfId="13251" xr:uid="{9F96B4F4-B08F-4803-A9E1-805D2866C998}"/>
    <cellStyle name="Input 2 6 2 3" xfId="13579" xr:uid="{256D2336-7FF5-422E-BECD-B040BD5DDBBD}"/>
    <cellStyle name="Input 2 6 3" xfId="11698" xr:uid="{B062EE93-5643-4CD7-84EB-AA802C80D298}"/>
    <cellStyle name="Input 2 6 3 2" xfId="12980" xr:uid="{3A467574-3B53-4460-8767-8E7DEDA4F9AB}"/>
    <cellStyle name="Input 2 6 3 3" xfId="12466" xr:uid="{B50F24F3-7AD6-41CD-B8F9-F1727DA6356A}"/>
    <cellStyle name="Input 2 6 4" xfId="11954" xr:uid="{ECD14637-F284-4922-96AF-070205F86D4F}"/>
    <cellStyle name="Input 2 6 4 2" xfId="13222" xr:uid="{473D8DE5-52E9-4334-A27E-379E77C2E4F6}"/>
    <cellStyle name="Input 2 6 4 3" xfId="13550" xr:uid="{0638F2BE-BE55-4996-8E9F-B5E9140E045F}"/>
    <cellStyle name="Input 2 6 5" xfId="11759" xr:uid="{941709DA-1B71-4233-933E-59AB789042FA}"/>
    <cellStyle name="Input 2 6 5 2" xfId="13038" xr:uid="{F3435BD7-B311-4FAD-BA97-D5B3AC530B66}"/>
    <cellStyle name="Input 2 6 5 3" xfId="12586" xr:uid="{59E4F0C3-6DD2-49BD-A5ED-AC63E3C245F9}"/>
    <cellStyle name="Input 2 7" xfId="11876" xr:uid="{485FD2E0-204E-4E6B-809C-BF0D77851763}"/>
    <cellStyle name="Input 2 7 2" xfId="13154" xr:uid="{5456647C-F84C-46D9-A3CA-E205D548152E}"/>
    <cellStyle name="Input 2 7 3" xfId="13482" xr:uid="{208939DB-3BF1-4149-BE58-CCB01DBF1AF5}"/>
    <cellStyle name="Input 2 8" xfId="11869" xr:uid="{64F3DD7E-FB92-4D8B-986F-D8367E3FA5B6}"/>
    <cellStyle name="Input 2 8 2" xfId="13147" xr:uid="{A50A9F3C-8B70-4885-B5B3-B5042430AA37}"/>
    <cellStyle name="Input 2 8 3" xfId="13475" xr:uid="{29519D1E-8168-4567-B0E8-DFD939DF35E1}"/>
    <cellStyle name="Input 2 9" xfId="11505" xr:uid="{9DD8A8CA-BD46-4BC7-877C-E1779C30B62C}"/>
    <cellStyle name="Input 2 9 2" xfId="12790" xr:uid="{123D1043-37AC-4C18-9438-B05C86810131}"/>
    <cellStyle name="Input 2 9 3" xfId="12684" xr:uid="{FD6FD43E-1F5C-48FB-8B12-2DD4EC68CFE7}"/>
    <cellStyle name="inputExposure" xfId="10912" xr:uid="{C2628A22-272A-4B24-B3B6-003347739765}"/>
    <cellStyle name="Jegyzet" xfId="4342" xr:uid="{30752149-D6BD-4C58-9049-19672762F546}"/>
    <cellStyle name="Jegyzet 10" xfId="11838" xr:uid="{587085DA-D025-4AB2-975E-AD12277898EA}"/>
    <cellStyle name="Jegyzet 10 2" xfId="13116" xr:uid="{5C7CB297-FABE-4586-BF1D-B9E05A6F83A2}"/>
    <cellStyle name="Jegyzet 10 3" xfId="13444" xr:uid="{36B0A151-88AF-4EE4-A5EE-0FEF11B8CFB5}"/>
    <cellStyle name="Jegyzet 11" xfId="11635" xr:uid="{38196854-BC02-4C92-B4F5-7C9A7B889749}"/>
    <cellStyle name="Jegyzet 11 2" xfId="12918" xr:uid="{F3940F01-5DCB-41E8-9A70-156FBC9DD026}"/>
    <cellStyle name="Jegyzet 11 3" xfId="12668" xr:uid="{1C530054-035B-4E2B-A70B-FD03FA068787}"/>
    <cellStyle name="Jegyzet 2" xfId="9283" xr:uid="{1EBCD804-C04A-493B-A666-F851FA3F9DA7}"/>
    <cellStyle name="Jegyzet 2 10" xfId="11657" xr:uid="{C17372E2-4006-46B8-A914-DEF4639D7023}"/>
    <cellStyle name="Jegyzet 2 10 2" xfId="12940" xr:uid="{8816EAA9-40FB-48C1-BA19-23E64C3084D7}"/>
    <cellStyle name="Jegyzet 2 10 3" xfId="12626" xr:uid="{808AA148-FA06-4A6B-A4F9-443AA16FB1DE}"/>
    <cellStyle name="Jegyzet 2 2" xfId="11049" xr:uid="{C145A374-8202-448D-AA3A-60412967418F}"/>
    <cellStyle name="Jegyzet 2 2 2" xfId="12095" xr:uid="{AEF67027-317A-4334-8F17-B72CA23A01EA}"/>
    <cellStyle name="Jegyzet 2 2 2 2" xfId="13320" xr:uid="{619AF075-30EB-4C8A-A9B8-B2F4F055A3CA}"/>
    <cellStyle name="Jegyzet 2 2 2 3" xfId="13648" xr:uid="{DC89570C-4B3C-4276-AFB8-36DE28EF2617}"/>
    <cellStyle name="Jegyzet 2 2 3" xfId="11497" xr:uid="{72482FC1-2B37-48A6-87EC-E7FDE014B465}"/>
    <cellStyle name="Jegyzet 2 2 3 2" xfId="12782" xr:uid="{3A77C60F-F979-4837-BBB8-68637911C029}"/>
    <cellStyle name="Jegyzet 2 2 3 3" xfId="12685" xr:uid="{FCF6B877-6B1A-4BE3-95B1-950549710A8B}"/>
    <cellStyle name="Jegyzet 2 2 4" xfId="11472" xr:uid="{0960B941-32D1-4A5D-80B9-A263DE8AAE88}"/>
    <cellStyle name="Jegyzet 2 2 4 2" xfId="12773" xr:uid="{570F2D61-374D-4F2C-A055-08AAC440B777}"/>
    <cellStyle name="Jegyzet 2 2 4 3" xfId="12730" xr:uid="{9C6B38A4-6085-4592-8DFD-F01146DDCB83}"/>
    <cellStyle name="Jegyzet 2 2 5" xfId="12435" xr:uid="{70FF5323-A861-4132-B7E4-C8F424C1FBCD}"/>
    <cellStyle name="Jegyzet 2 2 5 2" xfId="13407" xr:uid="{89B99A62-200B-46E5-987E-78C654AFC64E}"/>
    <cellStyle name="Jegyzet 2 2 5 3" xfId="13735" xr:uid="{8D24B8E6-C142-4AB0-B8D7-98052D0C0970}"/>
    <cellStyle name="Jegyzet 2 3" xfId="11059" xr:uid="{428D88C5-3686-4B91-BA92-363CDE96C1FC}"/>
    <cellStyle name="Jegyzet 2 3 2" xfId="12105" xr:uid="{3F5D4542-2C72-416B-9DA7-0E5DCADD4FBF}"/>
    <cellStyle name="Jegyzet 2 3 2 2" xfId="13330" xr:uid="{79E3BFB6-8B35-4031-A864-3D7C499D2ACE}"/>
    <cellStyle name="Jegyzet 2 3 2 3" xfId="13658" xr:uid="{A88D314A-A742-4FCC-A563-E8D2103DDEB8}"/>
    <cellStyle name="Jegyzet 2 3 3" xfId="11710" xr:uid="{C341BDAD-5134-436E-AEE9-BC4AC315FAE7}"/>
    <cellStyle name="Jegyzet 2 3 3 2" xfId="12990" xr:uid="{CB5A3C70-E595-43AA-A3A2-C3360235B184}"/>
    <cellStyle name="Jegyzet 2 3 3 3" xfId="12465" xr:uid="{BB25B9DF-87FE-4DA3-B88C-33D380120F36}"/>
    <cellStyle name="Jegyzet 2 3 4" xfId="11619" xr:uid="{A6CAD9D1-B40B-41D6-81E9-99430DB5A01C}"/>
    <cellStyle name="Jegyzet 2 3 4 2" xfId="12903" xr:uid="{194C3F80-7E57-4822-98BC-8D9DD9D7B13F}"/>
    <cellStyle name="Jegyzet 2 3 4 3" xfId="12476" xr:uid="{D7CDF43F-8C19-4566-80F1-4425B811CD28}"/>
    <cellStyle name="Jegyzet 2 3 5" xfId="11737" xr:uid="{C036CC08-2203-4D0F-ABAA-ED834182AC04}"/>
    <cellStyle name="Jegyzet 2 3 5 2" xfId="13016" xr:uid="{C54069C6-B49D-4C2E-AB0C-03B3CB2967D9}"/>
    <cellStyle name="Jegyzet 2 3 5 3" xfId="12520" xr:uid="{3B6173E1-EB85-4C01-A04F-A24CA84CC812}"/>
    <cellStyle name="Jegyzet 2 4" xfId="11057" xr:uid="{4722ACB1-DFFA-4EB7-9343-D74B36F228CB}"/>
    <cellStyle name="Jegyzet 2 4 2" xfId="12103" xr:uid="{6D88BF27-76E0-4255-BD82-7262D42D3F0F}"/>
    <cellStyle name="Jegyzet 2 4 2 2" xfId="13328" xr:uid="{B0B3096B-C2F7-402E-B5EC-88CA8E1EA457}"/>
    <cellStyle name="Jegyzet 2 4 2 3" xfId="13656" xr:uid="{64713B31-B5B7-45D5-9043-28D211CADBDC}"/>
    <cellStyle name="Jegyzet 2 4 3" xfId="11504" xr:uid="{C981BEA2-423F-41BD-A294-29004DFF6B09}"/>
    <cellStyle name="Jegyzet 2 4 3 2" xfId="12789" xr:uid="{6B1B4916-A5F6-4C90-B6BB-78F991CB53E7}"/>
    <cellStyle name="Jegyzet 2 4 3 3" xfId="12731" xr:uid="{E4F1F405-A090-4167-8E82-D59ACD091ED0}"/>
    <cellStyle name="Jegyzet 2 4 4" xfId="11930" xr:uid="{E30D71BA-0EC7-4CB7-80B3-160E2BA1F161}"/>
    <cellStyle name="Jegyzet 2 4 4 2" xfId="13201" xr:uid="{9C747E49-F85C-46A7-B89F-3B66984515B0}"/>
    <cellStyle name="Jegyzet 2 4 4 3" xfId="13529" xr:uid="{2B17A080-2B83-4EFB-8592-ABD99E698B84}"/>
    <cellStyle name="Jegyzet 2 4 5" xfId="11584" xr:uid="{7D773624-1BA9-4998-A108-71EE51BEEAB2}"/>
    <cellStyle name="Jegyzet 2 4 5 2" xfId="12868" xr:uid="{E342FA47-40FE-49A1-A8F8-2C6E552DB433}"/>
    <cellStyle name="Jegyzet 2 4 5 3" xfId="12745" xr:uid="{8B271143-52D4-46F1-9C60-C6F0FD1F8AD3}"/>
    <cellStyle name="Jegyzet 2 5" xfId="11062" xr:uid="{9E812A14-D9FF-45D0-823E-D0910058CABB}"/>
    <cellStyle name="Jegyzet 2 5 2" xfId="12108" xr:uid="{10522FC1-B4B6-4816-9CC1-CBA4A672D485}"/>
    <cellStyle name="Jegyzet 2 5 2 2" xfId="13333" xr:uid="{8585EA48-2AB1-442B-8C33-D39D54B15DAC}"/>
    <cellStyle name="Jegyzet 2 5 2 3" xfId="13661" xr:uid="{053655EA-35A5-4784-BF21-CCB59A9899B2}"/>
    <cellStyle name="Jegyzet 2 5 3" xfId="11815" xr:uid="{E7E9C23A-E333-4A9D-8466-B024001857CC}"/>
    <cellStyle name="Jegyzet 2 5 3 2" xfId="13094" xr:uid="{F4770EE4-D8DE-43E1-8687-3EAE9BD3DA35}"/>
    <cellStyle name="Jegyzet 2 5 3 3" xfId="13422" xr:uid="{E05FB1D7-B989-49CB-BDBE-5CBD8492E2BF}"/>
    <cellStyle name="Jegyzet 2 5 4" xfId="11733" xr:uid="{F62C7574-8D79-4EC6-85F3-C621F6254192}"/>
    <cellStyle name="Jegyzet 2 5 4 2" xfId="13012" xr:uid="{8ACEB38C-9712-4602-A653-1EA203E5B547}"/>
    <cellStyle name="Jegyzet 2 5 4 3" xfId="12509" xr:uid="{C736E401-4BD3-4468-956C-2012A4D3C630}"/>
    <cellStyle name="Jegyzet 2 5 5" xfId="11859" xr:uid="{A106A3A0-A1AD-404B-B130-669080B6FE6F}"/>
    <cellStyle name="Jegyzet 2 5 5 2" xfId="13137" xr:uid="{FE7A0C86-1BB0-48DA-BE0A-61DD5368A29C}"/>
    <cellStyle name="Jegyzet 2 5 5 3" xfId="13465" xr:uid="{65D5BF3E-8D0A-4F8E-AF4F-DFF24CEC99BF}"/>
    <cellStyle name="Jegyzet 2 6" xfId="10958" xr:uid="{203A290C-0943-45CB-B2E2-024692F26935}"/>
    <cellStyle name="Jegyzet 2 6 2" xfId="12004" xr:uid="{7B5E4832-3FE0-4AFF-9A87-075B24A2A29C}"/>
    <cellStyle name="Jegyzet 2 6 2 2" xfId="13252" xr:uid="{8C9F6C42-F7F2-478C-B91F-6824443CE49B}"/>
    <cellStyle name="Jegyzet 2 6 2 3" xfId="13580" xr:uid="{FC91AC90-737A-4AE5-91CB-33316AD8BCED}"/>
    <cellStyle name="Jegyzet 2 6 3" xfId="11553" xr:uid="{B10D0DA1-B888-4D68-B257-A23F3EB88F95}"/>
    <cellStyle name="Jegyzet 2 6 3 2" xfId="12837" xr:uid="{0818CD83-A4C5-42A5-8553-13C4D18C2482}"/>
    <cellStyle name="Jegyzet 2 6 3 3" xfId="12678" xr:uid="{6390E6A4-FA38-4679-BB9C-2A3710D71F66}"/>
    <cellStyle name="Jegyzet 2 6 4" xfId="11765" xr:uid="{F9FF598E-AF57-459B-B2F6-4FAD94012E1B}"/>
    <cellStyle name="Jegyzet 2 6 4 2" xfId="13044" xr:uid="{6F30BD7D-0ECE-447F-9E86-48E4FF1E99A3}"/>
    <cellStyle name="Jegyzet 2 6 4 3" xfId="12567" xr:uid="{7032228B-82CE-414A-9EF9-5E675CAB7B76}"/>
    <cellStyle name="Jegyzet 2 6 5" xfId="11865" xr:uid="{D48967C7-54B9-48D4-BC1D-DD3F8EA3F7BD}"/>
    <cellStyle name="Jegyzet 2 6 5 2" xfId="13143" xr:uid="{F2628C32-21D7-46F7-9D5B-5A0AE1BC0C8C}"/>
    <cellStyle name="Jegyzet 2 6 5 3" xfId="13471" xr:uid="{C4A75019-553C-4F8C-9D81-65A0C37E84A5}"/>
    <cellStyle name="Jegyzet 2 7" xfId="11877" xr:uid="{5283D85A-3CC3-49CD-8A1F-B4614C2C03E7}"/>
    <cellStyle name="Jegyzet 2 7 2" xfId="13155" xr:uid="{33CDC27C-CEEB-4B3F-909C-B4C23D2E5FC2}"/>
    <cellStyle name="Jegyzet 2 7 3" xfId="13483" xr:uid="{7F4DE80F-9814-4E8E-BAD8-450AA3ACF093}"/>
    <cellStyle name="Jegyzet 2 8" xfId="11643" xr:uid="{76429895-15C0-4CFF-AB27-C15C23BB86BE}"/>
    <cellStyle name="Jegyzet 2 8 2" xfId="12926" xr:uid="{CDDF7557-D239-4CCC-8C12-22C6D9911272}"/>
    <cellStyle name="Jegyzet 2 8 3" xfId="12534" xr:uid="{6C590650-06EC-4356-8341-E6317161ECCF}"/>
    <cellStyle name="Jegyzet 2 9" xfId="11563" xr:uid="{BA0FE734-5B4F-4EC0-88BC-F1D27362D220}"/>
    <cellStyle name="Jegyzet 2 9 2" xfId="12847" xr:uid="{D35CBD1D-7651-4DC2-BD9F-0BB4BF938960}"/>
    <cellStyle name="Jegyzet 2 9 3" xfId="12489" xr:uid="{A735E8C9-2976-46F2-8991-3961860A4F4F}"/>
    <cellStyle name="Jegyzet 3" xfId="11008" xr:uid="{10F05CA7-5120-4718-973F-B7B949946D7B}"/>
    <cellStyle name="Jegyzet 3 2" xfId="12054" xr:uid="{BBB2633A-B46F-425E-B0FB-1113B71CE8EB}"/>
    <cellStyle name="Jegyzet 3 2 2" xfId="13279" xr:uid="{725026FA-C8FC-44EA-AD9C-8116B80E8F01}"/>
    <cellStyle name="Jegyzet 3 2 3" xfId="13607" xr:uid="{F7B56A46-0D63-4918-970D-A9514E44AA60}"/>
    <cellStyle name="Jegyzet 3 3" xfId="11610" xr:uid="{0213542B-51A0-422A-927D-99535F7AC84D}"/>
    <cellStyle name="Jegyzet 3 3 2" xfId="12894" xr:uid="{AA183C15-447E-40FB-87E7-C2AA5F6DCD6D}"/>
    <cellStyle name="Jegyzet 3 3 3" xfId="12592" xr:uid="{EBBCECC3-0743-4964-914B-91B25A3AB1A2}"/>
    <cellStyle name="Jegyzet 3 4" xfId="11941" xr:uid="{E0099488-0642-4D8D-9E38-E8957820C257}"/>
    <cellStyle name="Jegyzet 3 4 2" xfId="13212" xr:uid="{F9E3B381-2C61-4F7C-9C3B-261C3ACCFEDE}"/>
    <cellStyle name="Jegyzet 3 4 3" xfId="13540" xr:uid="{67656194-5909-413B-80A1-FC945482529A}"/>
    <cellStyle name="Jegyzet 3 5" xfId="11580" xr:uid="{01F240DE-39C2-4C0F-B788-CF76D8C20FA2}"/>
    <cellStyle name="Jegyzet 3 5 2" xfId="12864" xr:uid="{19413CE1-7A0D-401C-8479-A054066F5684}"/>
    <cellStyle name="Jegyzet 3 5 3" xfId="12485" xr:uid="{6A6E4FEA-C656-4549-ACCB-8D765480973E}"/>
    <cellStyle name="Jegyzet 4" xfId="11004" xr:uid="{20595140-8167-4A4A-93D2-AD581557128E}"/>
    <cellStyle name="Jegyzet 4 2" xfId="12050" xr:uid="{861A2966-AC00-4D8A-AE2B-A0FA2F3DE0E4}"/>
    <cellStyle name="Jegyzet 4 2 2" xfId="13275" xr:uid="{574A2851-E2F3-4E3B-A745-273CB9EFB18C}"/>
    <cellStyle name="Jegyzet 4 2 3" xfId="13603" xr:uid="{D1B0F61D-DF08-4002-BB69-66FC6FA70D49}"/>
    <cellStyle name="Jegyzet 4 3" xfId="11797" xr:uid="{E5ACA4DA-4EDF-4C09-ADBC-16C5D0B805A8}"/>
    <cellStyle name="Jegyzet 4 3 2" xfId="13076" xr:uid="{9167411E-43AC-4998-96FE-A093B7693DBC}"/>
    <cellStyle name="Jegyzet 4 3 3" xfId="12456" xr:uid="{25347C0A-BE99-446F-8525-2BE51C1D5730}"/>
    <cellStyle name="Jegyzet 4 4" xfId="11799" xr:uid="{A274160F-7A0E-4001-9371-5045A66803C9}"/>
    <cellStyle name="Jegyzet 4 4 2" xfId="13078" xr:uid="{C095206C-2F12-46ED-B130-76528038F751}"/>
    <cellStyle name="Jegyzet 4 4 3" xfId="12455" xr:uid="{DE80CA92-030C-4140-8D47-24AE90884BCD}"/>
    <cellStyle name="Jegyzet 4 5" xfId="11965" xr:uid="{5F7B7F78-1459-4C32-92C3-C209D85AEBD3}"/>
    <cellStyle name="Jegyzet 4 5 2" xfId="13233" xr:uid="{B0406F8F-AEEC-4021-AADE-9652FB13CE26}"/>
    <cellStyle name="Jegyzet 4 5 3" xfId="13561" xr:uid="{586B7B43-E9F0-4E12-8BEC-D28EFB2DB1BC}"/>
    <cellStyle name="Jegyzet 5" xfId="11080" xr:uid="{4C6A2853-9468-4EFD-9C00-748E17602D9B}"/>
    <cellStyle name="Jegyzet 5 2" xfId="12126" xr:uid="{C0D6CD69-0536-4E55-B1BF-D2E26C13D4D3}"/>
    <cellStyle name="Jegyzet 5 2 2" xfId="13348" xr:uid="{EC1A449F-D1DE-4682-8D74-356ADAEFF927}"/>
    <cellStyle name="Jegyzet 5 2 3" xfId="13676" xr:uid="{B913EDD9-BDD8-4222-8912-D57B11649890}"/>
    <cellStyle name="Jegyzet 5 3" xfId="11792" xr:uid="{406CDD20-5011-4BC3-8641-80005EB3E909}"/>
    <cellStyle name="Jegyzet 5 3 2" xfId="13071" xr:uid="{2F3397FD-9DA6-4205-A0B8-2FD4CADE551B}"/>
    <cellStyle name="Jegyzet 5 3 3" xfId="12747" xr:uid="{D255BB45-F607-4188-AF16-4CC3CD6E8081}"/>
    <cellStyle name="Jegyzet 5 4" xfId="11723" xr:uid="{483284A0-5BED-4CF6-ACDA-773C6752C393}"/>
    <cellStyle name="Jegyzet 5 4 2" xfId="13003" xr:uid="{E60EC56D-3FCF-48E1-BC2D-9E368BA47E60}"/>
    <cellStyle name="Jegyzet 5 4 3" xfId="12691" xr:uid="{C60949C8-391E-450D-8D5A-E1912A92ADBA}"/>
    <cellStyle name="Jegyzet 5 5" xfId="11683" xr:uid="{49F452EB-B926-4485-9CB4-0A161EF94D14}"/>
    <cellStyle name="Jegyzet 5 5 2" xfId="12965" xr:uid="{21D1717A-16A6-428B-8149-F3222A4F36A7}"/>
    <cellStyle name="Jegyzet 5 5 3" xfId="12641" xr:uid="{8CC08E7F-D619-4971-87E7-E5C9CDC1028F}"/>
    <cellStyle name="Jegyzet 6" xfId="11013" xr:uid="{9C712024-B58B-4B15-8C60-448C6BB18343}"/>
    <cellStyle name="Jegyzet 6 2" xfId="12059" xr:uid="{A7568E75-379F-4B43-8CB3-14AA96D4A7FD}"/>
    <cellStyle name="Jegyzet 6 2 2" xfId="13284" xr:uid="{C855E89C-FD8B-439D-B397-FF55A172A1D3}"/>
    <cellStyle name="Jegyzet 6 2 3" xfId="13612" xr:uid="{305EB356-AFA0-4AE4-991F-38ED9609DBEE}"/>
    <cellStyle name="Jegyzet 6 3" xfId="11525" xr:uid="{78D647E0-4636-4666-8E5E-23B814E270AB}"/>
    <cellStyle name="Jegyzet 6 3 2" xfId="12809" xr:uid="{F4F27E57-22EE-46D1-904D-7E62EE1EFC24}"/>
    <cellStyle name="Jegyzet 6 3 3" xfId="12715" xr:uid="{F06E8AE6-2F4A-4813-9201-93F422807729}"/>
    <cellStyle name="Jegyzet 6 4" xfId="11713" xr:uid="{EBD21635-45AE-41A1-A7B4-A4DCE2E7ED86}"/>
    <cellStyle name="Jegyzet 6 4 2" xfId="12993" xr:uid="{11ECEDFF-2E4F-468F-B4EF-AF20FEFD3803}"/>
    <cellStyle name="Jegyzet 6 4 3" xfId="12555" xr:uid="{076B249F-3EA4-4483-AC34-ACCA6CECB8FF}"/>
    <cellStyle name="Jegyzet 6 5" xfId="11755" xr:uid="{24472DF2-B453-4DBC-951C-3F65D7B4C71E}"/>
    <cellStyle name="Jegyzet 6 5 2" xfId="13034" xr:uid="{56A52864-48D1-4A37-9D24-F0B96C9339A6}"/>
    <cellStyle name="Jegyzet 6 5 3" xfId="12507" xr:uid="{7097E3C1-C615-43A3-BDFB-DAD66BB97C25}"/>
    <cellStyle name="Jegyzet 7" xfId="10947" xr:uid="{3719A7CE-5D5D-403D-85D3-0EBA072B74C4}"/>
    <cellStyle name="Jegyzet 7 2" xfId="11993" xr:uid="{1A3C5F87-3F06-4343-98EC-DA456419BF0C}"/>
    <cellStyle name="Jegyzet 7 2 2" xfId="13241" xr:uid="{8B79024A-4FF2-4A55-8AEA-3E3D53D43022}"/>
    <cellStyle name="Jegyzet 7 2 3" xfId="13569" xr:uid="{2391F51E-0E32-4255-ABFD-503E9FA82CB2}"/>
    <cellStyle name="Jegyzet 7 3" xfId="11566" xr:uid="{3C46EC14-A069-4EA7-960E-5531C70CF049}"/>
    <cellStyle name="Jegyzet 7 3 2" xfId="12850" xr:uid="{B1B54ECF-A1CC-4A37-81DC-8E207BC6048E}"/>
    <cellStyle name="Jegyzet 7 3 3" xfId="12657" xr:uid="{906A073D-6A35-4838-9F56-01696A9010F5}"/>
    <cellStyle name="Jegyzet 7 4" xfId="11536" xr:uid="{1183FF53-A803-429E-A651-C14C3B1A10F5}"/>
    <cellStyle name="Jegyzet 7 4 2" xfId="12820" xr:uid="{0B8379DA-A735-498E-BC19-EDEE46A47E39}"/>
    <cellStyle name="Jegyzet 7 4 3" xfId="12733" xr:uid="{2F890807-3790-4ADB-95FA-423EBFD12EC2}"/>
    <cellStyle name="Jegyzet 7 5" xfId="11702" xr:uid="{4DD134BC-2D79-45FC-82AB-D3235AE72432}"/>
    <cellStyle name="Jegyzet 7 5 2" xfId="12984" xr:uid="{B5831293-6618-4E92-8D7A-76B7A106A683}"/>
    <cellStyle name="Jegyzet 7 5 3" xfId="12636" xr:uid="{604F9096-A0B4-4ED0-9B8E-AD54FA312315}"/>
    <cellStyle name="Jegyzet 8" xfId="11676" xr:uid="{5B6B25D0-DD91-4902-AD10-F97354AE976D}"/>
    <cellStyle name="Jegyzet 8 2" xfId="12958" xr:uid="{F932EF40-6B36-4C2B-B1EE-F8DCAB8C7095}"/>
    <cellStyle name="Jegyzet 8 3" xfId="12614" xr:uid="{36A69F29-FD8B-414E-8281-6485490C1D84}"/>
    <cellStyle name="Jegyzet 9" xfId="11779" xr:uid="{1DF44D1C-E48E-4561-8E11-7B9C6792BD6E}"/>
    <cellStyle name="Jegyzet 9 2" xfId="13058" xr:uid="{729F4A9B-0FB1-43F2-B9C4-B8CA1B00425C}"/>
    <cellStyle name="Jegyzet 9 3" xfId="12561" xr:uid="{EA1BDF44-5D1B-4310-B45B-A6DCA0267205}"/>
    <cellStyle name="Jelölőszín (1)" xfId="4343" xr:uid="{BDFA8023-BE8A-48B7-B064-8D341C7E455B}"/>
    <cellStyle name="Jelölőszín (2)" xfId="4344" xr:uid="{60A7424E-A342-47CC-BA66-391FFC24F4CC}"/>
    <cellStyle name="Jelölőszín (3)" xfId="4345" xr:uid="{4CE9ADC3-C758-4FAB-A85C-7255DA9878B6}"/>
    <cellStyle name="Jelölőszín (4)" xfId="4346" xr:uid="{191F62DA-AF3A-4220-BDE0-8D593F2B29C7}"/>
    <cellStyle name="Jelölőszín (5)" xfId="4347" xr:uid="{AFEF97D4-E12B-40BA-8D27-3E18BE5C9323}"/>
    <cellStyle name="Jelölőszín (6)" xfId="4348" xr:uid="{FDB41B35-FA22-4B86-9456-DAB9E792DFEB}"/>
    <cellStyle name="Jó" xfId="4349" xr:uid="{42655BEC-2455-4A32-B12F-FB0E2FC4A320}"/>
    <cellStyle name="K AVR." xfId="10678" xr:uid="{B31BAA6B-82A3-4D6F-AE69-69F0D7FDED7E}"/>
    <cellStyle name="K AVR. 2" xfId="10997" xr:uid="{2810B771-B6FE-44D2-9413-2D9C1FB5F7AE}"/>
    <cellStyle name="K AVR. 2 2" xfId="12043" xr:uid="{08055CE3-1C3D-434D-9171-FD08B177F10C}"/>
    <cellStyle name="K AVR. 2 2 2" xfId="13268" xr:uid="{0634E51B-C29D-4E05-AAD0-072F37350105}"/>
    <cellStyle name="K AVR. 2 2 3" xfId="13596" xr:uid="{A2C06384-6E9B-4F8B-8218-13AA6CBD438B}"/>
    <cellStyle name="K AVR. 2 3" xfId="12405" xr:uid="{C91C879E-EBA3-4101-B793-E4E7BFD961B8}"/>
    <cellStyle name="K AVR. 2 3 2" xfId="13378" xr:uid="{E17E39E6-D13A-4630-A4BD-86B5CD3A8A8E}"/>
    <cellStyle name="K AVR. 2 3 3" xfId="13706" xr:uid="{AB00A491-0643-4060-A6E4-612CE771FBDA}"/>
    <cellStyle name="K AVR. 2 4" xfId="11523" xr:uid="{CF613530-AE92-437C-9316-28F8AA873F42}"/>
    <cellStyle name="K AVR. 2 4 2" xfId="12807" xr:uid="{18A6BBF7-5673-4C7C-81EE-2AAADDAD7D1F}"/>
    <cellStyle name="K AVR. 2 4 3" xfId="12499" xr:uid="{658E111B-5641-43D2-9A51-2E461738ED3E}"/>
    <cellStyle name="K AVR. 2 5" xfId="11550" xr:uid="{AAAFC1DA-B68B-439C-9645-D9E2E7FA9C14}"/>
    <cellStyle name="K AVR. 2 5 2" xfId="12834" xr:uid="{FD978D81-BDFF-4E30-82D4-23C20522B913}"/>
    <cellStyle name="K AVR. 2 5 3" xfId="12655" xr:uid="{DB4F8F8C-44F6-4D58-8285-8EB249FD8B90}"/>
    <cellStyle name="K AVR. 2 6" xfId="11894" xr:uid="{945DED45-B862-4502-B964-BFABCB275798}"/>
    <cellStyle name="K AVR. 2 6 2" xfId="13166" xr:uid="{C5A7B903-D61D-48AA-8DAB-FF2B424BCB1C}"/>
    <cellStyle name="K AVR. 2 6 3" xfId="13494" xr:uid="{5F4A888A-6754-4387-BE3B-C24BC4962FD8}"/>
    <cellStyle name="K AVR. 3" xfId="11058" xr:uid="{D218D9C8-A09B-4C63-BD0C-749B66E0FB24}"/>
    <cellStyle name="K AVR. 3 2" xfId="12104" xr:uid="{B1BCA4AE-DAED-41D6-8C3F-20A583EE9ECE}"/>
    <cellStyle name="K AVR. 3 2 2" xfId="13329" xr:uid="{6C567EFF-88E6-4095-8C17-BD939717B794}"/>
    <cellStyle name="K AVR. 3 2 3" xfId="13657" xr:uid="{AFFD03BB-F421-4999-91CF-74B13AC91882}"/>
    <cellStyle name="K AVR. 3 3" xfId="12412" xr:uid="{9025B30F-2D55-4ADA-A160-4E163D512C8A}"/>
    <cellStyle name="K AVR. 3 3 2" xfId="13385" xr:uid="{59593CDA-02A7-4BA6-9270-3387F3D8E626}"/>
    <cellStyle name="K AVR. 3 3 3" xfId="13713" xr:uid="{CFC2E1F8-94CF-4B63-B8D1-25DCFFACFFA1}"/>
    <cellStyle name="K AVR. 3 4" xfId="11732" xr:uid="{ACD4A99D-8B57-4282-B40A-FC1F8BE931F9}"/>
    <cellStyle name="K AVR. 3 4 2" xfId="13011" xr:uid="{02326DDD-A62D-43D7-9267-98CCA8BDB45E}"/>
    <cellStyle name="K AVR. 3 4 3" xfId="12523" xr:uid="{D6447F92-3B7F-49E7-9FA4-F320C61815B4}"/>
    <cellStyle name="K AVR. 3 5" xfId="11574" xr:uid="{543196E0-EE30-47CD-9C47-608E8AC4041F}"/>
    <cellStyle name="K AVR. 3 5 2" xfId="12858" xr:uid="{4CF8F27F-3E21-4962-818E-235E6526C70B}"/>
    <cellStyle name="K AVR. 3 5 3" xfId="12658" xr:uid="{876856BD-BBF3-4246-A92B-331D9258A811}"/>
    <cellStyle name="K AVR. 3 6" xfId="11575" xr:uid="{5BF0E156-E4C0-42C5-B9D8-9CB6603369CC}"/>
    <cellStyle name="K AVR. 3 6 2" xfId="12859" xr:uid="{AEC7B41B-9AAC-44D4-A95B-152282F3E35F}"/>
    <cellStyle name="K AVR. 3 6 3" xfId="12578" xr:uid="{C1FA4365-593D-4CC5-B531-FF70FEA8BD67}"/>
    <cellStyle name="K AVR. 4" xfId="11037" xr:uid="{292E6589-B4C9-48F7-AEFC-59E354FD3785}"/>
    <cellStyle name="K AVR. 4 2" xfId="12083" xr:uid="{D136E13F-E1BB-4AE5-ACF9-76FA0DAEC49D}"/>
    <cellStyle name="K AVR. 4 2 2" xfId="13308" xr:uid="{86C0687B-6885-41D7-8773-045B12760051}"/>
    <cellStyle name="K AVR. 4 2 3" xfId="13636" xr:uid="{A7936394-0B34-4046-9302-C6C6E84224FA}"/>
    <cellStyle name="K AVR. 4 3" xfId="12409" xr:uid="{D01BDFB3-7C88-436B-9277-C4804CC6008C}"/>
    <cellStyle name="K AVR. 4 3 2" xfId="13382" xr:uid="{286D5A46-249D-416C-A6EE-183151345C88}"/>
    <cellStyle name="K AVR. 4 3 3" xfId="13710" xr:uid="{6C908B0E-EAB7-4526-B3AD-71989B9D396B}"/>
    <cellStyle name="K AVR. 4 4" xfId="11528" xr:uid="{9A225E1B-8B69-435B-A787-CFE40D8029C4}"/>
    <cellStyle name="K AVR. 4 4 2" xfId="12812" xr:uid="{E621B66F-7668-4A73-A6DB-7B09FD880D40}"/>
    <cellStyle name="K AVR. 4 4 3" xfId="12721" xr:uid="{8D4B9932-BC22-4179-B72E-53BAE990958C}"/>
    <cellStyle name="K AVR. 4 5" xfId="11490" xr:uid="{DFDBCE98-2AC0-48B8-A390-8091793D25AB}"/>
    <cellStyle name="K AVR. 4 5 2" xfId="12777" xr:uid="{FE823746-97FF-4A0A-AC7A-33931CC56661}"/>
    <cellStyle name="K AVR. 4 5 3" xfId="12607" xr:uid="{4B0B6393-32D3-4312-9960-F5C6A6FE30A2}"/>
    <cellStyle name="K AVR. 4 6" xfId="11592" xr:uid="{467EFE82-5D1A-4DE1-83DA-35932B99A29A}"/>
    <cellStyle name="K AVR. 4 6 2" xfId="12876" xr:uid="{62C1C6BC-3251-44D9-9798-61B54C4D603D}"/>
    <cellStyle name="K AVR. 4 6 3" xfId="12709" xr:uid="{67023A41-46F4-41A3-A3FD-4D48DAFFB0DB}"/>
    <cellStyle name="K AVR. 5" xfId="11065" xr:uid="{F6C56807-54D4-44FC-83AE-5C20310C7EE7}"/>
    <cellStyle name="K AVR. 5 2" xfId="12111" xr:uid="{F9107252-411A-483A-8786-F57156C70DEF}"/>
    <cellStyle name="K AVR. 5 2 2" xfId="13336" xr:uid="{E0210BAC-64D6-4937-9EBC-3395500F29AD}"/>
    <cellStyle name="K AVR. 5 2 3" xfId="13664" xr:uid="{40C65942-C94D-46FE-80EF-FCCFD6EEA43B}"/>
    <cellStyle name="K AVR. 5 3" xfId="12413" xr:uid="{97EFEF7D-57E8-40B8-BA8A-E3A6C9FF3F24}"/>
    <cellStyle name="K AVR. 5 3 2" xfId="13386" xr:uid="{6924B33C-FDEA-46B2-9210-1D02CC708C75}"/>
    <cellStyle name="K AVR. 5 3 3" xfId="13714" xr:uid="{402510D4-BA63-467A-A1A4-1411047F0406}"/>
    <cellStyle name="K AVR. 5 4" xfId="11691" xr:uid="{FC7909A6-3ACC-4803-8B23-6807E121B8BE}"/>
    <cellStyle name="K AVR. 5 4 2" xfId="12973" xr:uid="{67F30A8A-08E5-41DB-8FEF-5B672B6E5476}"/>
    <cellStyle name="K AVR. 5 4 3" xfId="12526" xr:uid="{966E5272-8040-47AE-BF05-C4C8A65B4520}"/>
    <cellStyle name="K AVR. 5 5" xfId="11852" xr:uid="{0A4FFFDB-8EA3-4EF7-90F3-BC70234E93E8}"/>
    <cellStyle name="K AVR. 5 5 2" xfId="13130" xr:uid="{3BC7726D-0497-49CD-AC7A-DBEB354BD900}"/>
    <cellStyle name="K AVR. 5 5 3" xfId="13458" xr:uid="{CCD70E9F-5454-4CF7-8013-C042B57850D4}"/>
    <cellStyle name="K AVR. 5 6" xfId="11783" xr:uid="{5E1F32D4-B501-47F1-B18D-FF73FC2D4DDD}"/>
    <cellStyle name="K AVR. 5 6 2" xfId="13062" xr:uid="{65093A6E-7F74-48EC-8722-56B3C771CAB2}"/>
    <cellStyle name="K AVR. 5 6 3" xfId="12753" xr:uid="{3197A619-EA2E-40D2-96E1-4DF2B0F41E80}"/>
    <cellStyle name="K AVR. 6" xfId="10974" xr:uid="{5C9A1A7B-8FF3-4A1A-87C5-5C014C3A5DC8}"/>
    <cellStyle name="K AVR. 6 2" xfId="12020" xr:uid="{D8D5C739-EB31-407C-9260-24E2FE7BB3A8}"/>
    <cellStyle name="K AVR. 6 2 2" xfId="13261" xr:uid="{7DD9A6B4-BB21-4C75-807F-689B51FCB881}"/>
    <cellStyle name="K AVR. 6 2 3" xfId="13589" xr:uid="{E52C1607-CF8A-44E6-BF1B-2E90188246C9}"/>
    <cellStyle name="K AVR. 6 3" xfId="12402" xr:uid="{A6F906E7-7DF6-433E-8535-D64383E34938}"/>
    <cellStyle name="K AVR. 6 3 2" xfId="13375" xr:uid="{D8FABFEA-4BFC-4A97-A0B0-5D56E324B2E3}"/>
    <cellStyle name="K AVR. 6 3 3" xfId="13703" xr:uid="{D6DDABAE-CEF3-4831-9507-0702ECED32C3}"/>
    <cellStyle name="K AVR. 6 4" xfId="11836" xr:uid="{A14379C1-8F37-4903-A9C5-1231F9BC35D9}"/>
    <cellStyle name="K AVR. 6 4 2" xfId="13114" xr:uid="{F9AB2C54-D9C8-43A5-B96C-2B1D32261804}"/>
    <cellStyle name="K AVR. 6 4 3" xfId="13442" xr:uid="{FCB75EF6-B9E9-4017-9383-8EED92DD240C}"/>
    <cellStyle name="K AVR. 6 5" xfId="12403" xr:uid="{4988D7A8-5908-4A52-8836-20F2ED5E7A0F}"/>
    <cellStyle name="K AVR. 6 5 2" xfId="13376" xr:uid="{A7EA11CE-F036-4141-9B2D-57FDAFFE255B}"/>
    <cellStyle name="K AVR. 6 5 3" xfId="13704" xr:uid="{0AE2769B-2BFD-4797-B6B3-394AF3CE62BD}"/>
    <cellStyle name="K AVR. 6 6" xfId="11627" xr:uid="{39B7A914-8209-4B3E-89EA-A33F96DE32B5}"/>
    <cellStyle name="K AVR. 6 6 2" xfId="12911" xr:uid="{BAB621A2-8A45-4D83-B88A-E4B07D26FB1E}"/>
    <cellStyle name="K AVR. 6 6 3" xfId="12474" xr:uid="{36475DF5-11E3-4580-95EF-8E09208C5AF3}"/>
    <cellStyle name="K AVR. 7" xfId="12419" xr:uid="{0F0D6CD6-4050-49B3-906A-5AB0B1DB996A}"/>
    <cellStyle name="K AVR. 7 2" xfId="13391" xr:uid="{E72E93F2-5F2A-4AB3-8F4C-CC769B666FEB}"/>
    <cellStyle name="K AVR. 7 3" xfId="13719" xr:uid="{32C69835-0686-4C1D-A469-03492B80462F}"/>
    <cellStyle name="Kimenet" xfId="4350" xr:uid="{4033C35C-7444-414C-A5C7-B4509EC9A40B}"/>
    <cellStyle name="Kimenet 10" xfId="11562" xr:uid="{7A3D8ED1-C5BD-4B2A-B86C-F7801B748B70}"/>
    <cellStyle name="Kimenet 10 2" xfId="12846" xr:uid="{BF0048A4-696B-4478-A1C3-180F378CD35D}"/>
    <cellStyle name="Kimenet 10 3" xfId="12598" xr:uid="{704BBF2A-B312-41A9-8633-9312B9AF7BD6}"/>
    <cellStyle name="Kimenet 11" xfId="11909" xr:uid="{C8E1EAF3-001E-4688-83BB-97B14C647214}"/>
    <cellStyle name="Kimenet 11 2" xfId="13181" xr:uid="{CC008F15-FEF9-4436-830C-4DC8C68D18CD}"/>
    <cellStyle name="Kimenet 11 3" xfId="13509" xr:uid="{6B1F540C-D1A6-4CE8-8DD4-B62B52D4C7E5}"/>
    <cellStyle name="Kimenet 2" xfId="9284" xr:uid="{A8691BEA-48C9-485E-AB88-F8C9A1AA17F2}"/>
    <cellStyle name="Kimenet 2 10" xfId="11625" xr:uid="{54169694-AC42-4247-AEAD-80A1D5CB59DD}"/>
    <cellStyle name="Kimenet 2 10 2" xfId="12909" xr:uid="{0F61F38F-4091-4C37-8A32-E8790FE6563E}"/>
    <cellStyle name="Kimenet 2 10 3" xfId="12669" xr:uid="{66D827EF-13A9-44DF-BDE0-A23CFB84D1B1}"/>
    <cellStyle name="Kimenet 2 2" xfId="11031" xr:uid="{6322E957-AABC-4A0A-86C9-44460CE7B245}"/>
    <cellStyle name="Kimenet 2 2 2" xfId="12077" xr:uid="{F696B09E-6CF9-4C05-9909-E19204747995}"/>
    <cellStyle name="Kimenet 2 2 2 2" xfId="13302" xr:uid="{98E74929-B89A-45AE-B77E-AD90FA724984}"/>
    <cellStyle name="Kimenet 2 2 2 3" xfId="13630" xr:uid="{8E93E8AA-AD82-4ACC-BF98-8BE5D7B2D97F}"/>
    <cellStyle name="Kimenet 2 2 3" xfId="11466" xr:uid="{0EF1E0C1-1833-4BB6-831D-21EF8C706563}"/>
    <cellStyle name="Kimenet 2 2 3 2" xfId="12772" xr:uid="{23CBAD2E-A486-4A3C-B22E-E4BC36E99667}"/>
    <cellStyle name="Kimenet 2 2 3 3" xfId="12608" xr:uid="{8D86C296-7C9C-4CE4-8480-7DFCBC8CEDC5}"/>
    <cellStyle name="Kimenet 2 2 4" xfId="11674" xr:uid="{0C9979F4-F469-4334-B258-F8F167AD5A02}"/>
    <cellStyle name="Kimenet 2 2 4 2" xfId="12956" xr:uid="{78EE6F4A-ED7A-4960-BBF2-7C35307CF635}"/>
    <cellStyle name="Kimenet 2 2 4 3" xfId="12468" xr:uid="{B8902399-2A31-43EC-A66D-C42A940EA8BE}"/>
    <cellStyle name="Kimenet 2 2 5" xfId="11636" xr:uid="{F2003AC3-6594-4318-98B4-A5BFF3F3AECC}"/>
    <cellStyle name="Kimenet 2 2 5 2" xfId="12919" xr:uid="{E5566127-621D-4A0F-AB1A-FFA657217880}"/>
    <cellStyle name="Kimenet 2 2 5 3" xfId="12589" xr:uid="{F7FEFA5A-B536-43E8-87AC-D17D80750EBD}"/>
    <cellStyle name="Kimenet 2 3" xfId="11051" xr:uid="{1B8B0332-59F1-4BEA-B79F-27FB6E878BEF}"/>
    <cellStyle name="Kimenet 2 3 2" xfId="12097" xr:uid="{18D4B902-7273-4BA3-A8D4-E85499B2C05F}"/>
    <cellStyle name="Kimenet 2 3 2 2" xfId="13322" xr:uid="{EF1CAC92-A4DB-4B50-9A82-D1F2EDF53C6E}"/>
    <cellStyle name="Kimenet 2 3 2 3" xfId="13650" xr:uid="{6394F079-7B47-402B-96CD-8F95EB2D5E38}"/>
    <cellStyle name="Kimenet 2 3 3" xfId="11942" xr:uid="{34621C53-8C7C-4C4F-9D17-BAAAAAF8DCED}"/>
    <cellStyle name="Kimenet 2 3 3 2" xfId="13213" xr:uid="{BEFDDF63-1D5E-4BAF-9B69-FBE47C165CBE}"/>
    <cellStyle name="Kimenet 2 3 3 3" xfId="13541" xr:uid="{255ADC71-D931-4A7A-B5AA-2C83472E06C7}"/>
    <cellStyle name="Kimenet 2 3 4" xfId="11767" xr:uid="{9B7B3902-92C1-42B1-824F-39C262DE143B}"/>
    <cellStyle name="Kimenet 2 3 4 2" xfId="13046" xr:uid="{37577707-0BDC-4D67-8151-5C5CE1FB465D}"/>
    <cellStyle name="Kimenet 2 3 4 3" xfId="12565" xr:uid="{68355E97-FD91-491B-B875-1A0057164823}"/>
    <cellStyle name="Kimenet 2 3 5" xfId="11911" xr:uid="{3EA6B704-02AC-4033-B1F5-1C0FB2AE6ABC}"/>
    <cellStyle name="Kimenet 2 3 5 2" xfId="13183" xr:uid="{ED46ECD7-BF24-4E47-9A16-2E134A2BAF0E}"/>
    <cellStyle name="Kimenet 2 3 5 3" xfId="13511" xr:uid="{D0ADBD29-06E8-4B00-87C1-3E4C3B4724AB}"/>
    <cellStyle name="Kimenet 2 4" xfId="11021" xr:uid="{2F0BDC13-E60C-43FD-8EAE-0B3DF85ADBDC}"/>
    <cellStyle name="Kimenet 2 4 2" xfId="12067" xr:uid="{89D2515D-D7DD-4B5C-AD68-B7F2F6366B45}"/>
    <cellStyle name="Kimenet 2 4 2 2" xfId="13292" xr:uid="{8F713A2B-21A9-4460-A839-E26CE8D6B5B9}"/>
    <cellStyle name="Kimenet 2 4 2 3" xfId="13620" xr:uid="{C8F75354-4DDE-4E46-8306-9EF2D660EA7A}"/>
    <cellStyle name="Kimenet 2 4 3" xfId="11526" xr:uid="{E7D35ED0-3FB9-495B-A7D7-6DDD557B0A98}"/>
    <cellStyle name="Kimenet 2 4 3 2" xfId="12810" xr:uid="{038656A3-5D75-46BB-AD34-FA516D7866ED}"/>
    <cellStyle name="Kimenet 2 4 3 3" xfId="12652" xr:uid="{416F68AF-2E41-4A91-81C8-24D6088F2C7A}"/>
    <cellStyle name="Kimenet 2 4 4" xfId="11750" xr:uid="{CA2A497A-584C-4883-A2C1-E1972074C36B}"/>
    <cellStyle name="Kimenet 2 4 4 2" xfId="13029" xr:uid="{103457DB-16E2-4548-99FF-58F0CB32FC0C}"/>
    <cellStyle name="Kimenet 2 4 4 3" xfId="12689" xr:uid="{AA558858-E85C-44FF-AC6C-5EF23F4FFE9B}"/>
    <cellStyle name="Kimenet 2 4 5" xfId="11688" xr:uid="{2B7CA54B-AD2B-4679-81C4-AF3E84225873}"/>
    <cellStyle name="Kimenet 2 4 5 2" xfId="12970" xr:uid="{19982EF7-EA4F-443B-ADE8-4A7537B59F03}"/>
    <cellStyle name="Kimenet 2 4 5 3" xfId="12613" xr:uid="{C383BEA7-BEC4-4743-97D9-59E37F742328}"/>
    <cellStyle name="Kimenet 2 5" xfId="11038" xr:uid="{C2ED1ED5-ABF6-4821-91E4-6417413AD47C}"/>
    <cellStyle name="Kimenet 2 5 2" xfId="12084" xr:uid="{022AE64C-1486-4D22-B30E-C51009673A50}"/>
    <cellStyle name="Kimenet 2 5 2 2" xfId="13309" xr:uid="{397C22AE-6691-4E26-AE7D-8BBB182D324E}"/>
    <cellStyle name="Kimenet 2 5 2 3" xfId="13637" xr:uid="{DB22DF33-DCE4-4FF6-BF7D-D2205F5D3517}"/>
    <cellStyle name="Kimenet 2 5 3" xfId="11837" xr:uid="{DB8795D2-C0F0-489A-93ED-7165E3D892DA}"/>
    <cellStyle name="Kimenet 2 5 3 2" xfId="13115" xr:uid="{94399EBA-645D-4EAC-98D4-F53F967D71A3}"/>
    <cellStyle name="Kimenet 2 5 3 3" xfId="13443" xr:uid="{45218E24-F6B2-4407-9C7B-9CF57DB6BB93}"/>
    <cellStyle name="Kimenet 2 5 4" xfId="12404" xr:uid="{2B7D9795-3962-4B11-9162-534068F3EB15}"/>
    <cellStyle name="Kimenet 2 5 4 2" xfId="13377" xr:uid="{0A3FD09C-781E-49C3-9D5F-76D9FE05E631}"/>
    <cellStyle name="Kimenet 2 5 4 3" xfId="13705" xr:uid="{41C9A9FE-514D-44EB-8147-E60DF37CAB40}"/>
    <cellStyle name="Kimenet 2 5 5" xfId="11803" xr:uid="{03A41952-DF45-497F-B2B3-D513EF09AB0F}"/>
    <cellStyle name="Kimenet 2 5 5 2" xfId="13082" xr:uid="{56CAEBA5-095D-4366-B9D9-AFE78CE89519}"/>
    <cellStyle name="Kimenet 2 5 5 3" xfId="12453" xr:uid="{94836B61-3912-4AA8-82D8-D09CC361778F}"/>
    <cellStyle name="Kimenet 2 6" xfId="10959" xr:uid="{156565FC-844C-426E-93EF-EA42E2B8B8E2}"/>
    <cellStyle name="Kimenet 2 6 2" xfId="12005" xr:uid="{F95614C3-4BB1-4539-BC3D-77A761C03C53}"/>
    <cellStyle name="Kimenet 2 6 2 2" xfId="13253" xr:uid="{AE333CD1-7183-4C1D-8CA6-9C9610A1311C}"/>
    <cellStyle name="Kimenet 2 6 2 3" xfId="13581" xr:uid="{AE818073-760A-4BF6-92A3-1F0D46EDE23A}"/>
    <cellStyle name="Kimenet 2 6 3" xfId="11604" xr:uid="{D890436A-0867-4E9E-A8DC-4DA9FB103C4E}"/>
    <cellStyle name="Kimenet 2 6 3 2" xfId="12888" xr:uid="{D3328F9B-88E2-49D1-A324-076034056AC5}"/>
    <cellStyle name="Kimenet 2 6 3 3" xfId="12479" xr:uid="{526A735E-15A6-4F64-9FF9-0FB2DC408C7D}"/>
    <cellStyle name="Kimenet 2 6 4" xfId="11630" xr:uid="{EC45B8FB-144C-4C11-BDF4-F54D19E672DB}"/>
    <cellStyle name="Kimenet 2 6 4 2" xfId="12914" xr:uid="{8171B8E1-4D16-4F29-AB59-9DF54B4F7052}"/>
    <cellStyle name="Kimenet 2 6 4 3" xfId="12628" xr:uid="{915ADD4E-1FB7-48FC-AC03-8EA4D2D3EEB3}"/>
    <cellStyle name="Kimenet 2 6 5" xfId="11589" xr:uid="{49F3EB20-DBD2-46DB-87E6-867709BEEF58}"/>
    <cellStyle name="Kimenet 2 6 5 2" xfId="12873" xr:uid="{9387A8D7-E63C-4CF3-9951-1044E5C80284}"/>
    <cellStyle name="Kimenet 2 6 5 3" xfId="12741" xr:uid="{869535F5-0793-458D-BC53-1E4AA8D17195}"/>
    <cellStyle name="Kimenet 2 7" xfId="11878" xr:uid="{0C2B32F0-2CB6-4E19-8DD7-2B13CF7FDD7F}"/>
    <cellStyle name="Kimenet 2 7 2" xfId="13156" xr:uid="{BFA7229A-61DC-4FB6-B209-92ECA5366A79}"/>
    <cellStyle name="Kimenet 2 7 3" xfId="13484" xr:uid="{41B098DB-219E-431B-B1ED-2BA2210A0370}"/>
    <cellStyle name="Kimenet 2 8" xfId="11790" xr:uid="{ABD838DF-E108-4331-A621-186EA4AC1CA8}"/>
    <cellStyle name="Kimenet 2 8 2" xfId="13069" xr:uid="{87FAFB24-2444-42D7-B438-8085845818B2}"/>
    <cellStyle name="Kimenet 2 8 3" xfId="12748" xr:uid="{FC0C5D99-ACC9-44F8-9C2F-AE97384BBC1C}"/>
    <cellStyle name="Kimenet 2 9" xfId="11897" xr:uid="{F8BA0132-CFAA-495F-9E12-0DEF729BF79E}"/>
    <cellStyle name="Kimenet 2 9 2" xfId="13169" xr:uid="{7C42DCF1-9F51-43A6-97C4-FFE0A03878AE}"/>
    <cellStyle name="Kimenet 2 9 3" xfId="13497" xr:uid="{A4640EFB-6C7C-41DA-BA7D-FEE8016A57ED}"/>
    <cellStyle name="Kimenet 3" xfId="11007" xr:uid="{78D3BE35-9677-4317-ADBD-1619D40C9838}"/>
    <cellStyle name="Kimenet 3 2" xfId="12053" xr:uid="{2948A076-6FFD-4E07-9C77-ACC6C900B6DD}"/>
    <cellStyle name="Kimenet 3 2 2" xfId="13278" xr:uid="{60C94E7C-1C08-48E8-B063-E461A6566EF9}"/>
    <cellStyle name="Kimenet 3 2 3" xfId="13606" xr:uid="{7945F457-ECF7-49E6-9BBF-FCB58A1B9AAD}"/>
    <cellStyle name="Kimenet 3 3" xfId="11609" xr:uid="{FD011509-C0E9-4022-A5C3-7A316C1536A3}"/>
    <cellStyle name="Kimenet 3 3 2" xfId="12893" xr:uid="{6559FF71-3181-41B6-A0D9-372A7D42E24F}"/>
    <cellStyle name="Kimenet 3 3 3" xfId="12671" xr:uid="{E0FC2B94-B57F-4555-801D-2C8D41950B5B}"/>
    <cellStyle name="Kimenet 3 4" xfId="11593" xr:uid="{3EAF0B86-7451-4444-8BB9-23CFED94BDC6}"/>
    <cellStyle name="Kimenet 3 4 2" xfId="12877" xr:uid="{198FFA69-8D9F-44FF-8814-259C18FD1A2C}"/>
    <cellStyle name="Kimenet 3 4 3" xfId="12673" xr:uid="{991F32F2-78C8-4049-AD81-784E23277DB6}"/>
    <cellStyle name="Kimenet 3 5" xfId="11705" xr:uid="{9E797DD7-1F60-46D2-94F0-BE0634FB496B}"/>
    <cellStyle name="Kimenet 3 5 2" xfId="12986" xr:uid="{972CE069-0BE5-42BF-B77B-3E78D3B0C35B}"/>
    <cellStyle name="Kimenet 3 5 3" xfId="12622" xr:uid="{208A0B43-3B5E-4162-B969-794B6E4FC4FB}"/>
    <cellStyle name="Kimenet 4" xfId="11044" xr:uid="{C34D61E0-2836-41C7-93E2-200980811B75}"/>
    <cellStyle name="Kimenet 4 2" xfId="12090" xr:uid="{1A9B2E42-DFED-4ECF-A839-E90264BF6666}"/>
    <cellStyle name="Kimenet 4 2 2" xfId="13315" xr:uid="{CCB404A8-14A7-4FE6-B8AB-EEA94150D5C8}"/>
    <cellStyle name="Kimenet 4 2 3" xfId="13643" xr:uid="{2CFFD65A-7B8F-43EB-B91C-D23AF4AA8AB0}"/>
    <cellStyle name="Kimenet 4 3" xfId="11496" xr:uid="{19012201-78FB-432D-A240-43041C526587}"/>
    <cellStyle name="Kimenet 4 3 2" xfId="12781" xr:uid="{55C799E6-D254-4C2F-A5F8-61BAB5F8D5A3}"/>
    <cellStyle name="Kimenet 4 3 3" xfId="12719" xr:uid="{859194CB-47E1-43FA-920A-B8955C75EDB5}"/>
    <cellStyle name="Kimenet 4 4" xfId="11772" xr:uid="{E85EE86E-D70B-447B-9904-DFD93FF84D18}"/>
    <cellStyle name="Kimenet 4 4 2" xfId="13051" xr:uid="{5F8714F3-985B-461B-B865-4B808349C5A5}"/>
    <cellStyle name="Kimenet 4 4 3" xfId="12762" xr:uid="{12D7929E-44CC-46F2-9563-2C74D2FFCCB3}"/>
    <cellStyle name="Kimenet 4 5" xfId="11794" xr:uid="{FCE1BE80-2FF6-4EC2-A4B7-303C21196A77}"/>
    <cellStyle name="Kimenet 4 5 2" xfId="13073" xr:uid="{9D353E41-8FA4-4C9C-80D7-9801A58ACB9A}"/>
    <cellStyle name="Kimenet 4 5 3" xfId="12556" xr:uid="{6B4D4492-6E37-4619-8202-5946A706705C}"/>
    <cellStyle name="Kimenet 5" xfId="11087" xr:uid="{97855BF3-DAF9-4C8F-A5AF-E558B35134A2}"/>
    <cellStyle name="Kimenet 5 2" xfId="12133" xr:uid="{BBDFCE05-4F28-4DFC-B234-2A00F71604BC}"/>
    <cellStyle name="Kimenet 5 2 2" xfId="13353" xr:uid="{11416BFA-83C0-479B-9999-82AD30DA3E83}"/>
    <cellStyle name="Kimenet 5 2 3" xfId="13681" xr:uid="{BB7EBC6E-79BE-468D-BF1F-E7EC2C430DF0}"/>
    <cellStyle name="Kimenet 5 3" xfId="11892" xr:uid="{68B5953C-9D73-4E2C-BCAC-76C0FD77FC00}"/>
    <cellStyle name="Kimenet 5 3 2" xfId="13164" xr:uid="{F0A8C509-E526-49A0-9200-33B433CFF184}"/>
    <cellStyle name="Kimenet 5 3 3" xfId="13492" xr:uid="{BF51C364-D0D0-48C7-8C8A-A26523FE8A16}"/>
    <cellStyle name="Kimenet 5 4" xfId="11758" xr:uid="{B74FC9CE-D947-4DBD-8881-6B2C141CA7A2}"/>
    <cellStyle name="Kimenet 5 4 2" xfId="13037" xr:uid="{E14FF848-55C2-463F-9E86-707CCA228ED7}"/>
    <cellStyle name="Kimenet 5 4 3" xfId="12666" xr:uid="{A3907312-8445-4A4F-AB04-794B00FFD499}"/>
    <cellStyle name="Kimenet 5 5" xfId="12411" xr:uid="{5BD5B301-B37B-42B9-B6E0-5EAD31B6A768}"/>
    <cellStyle name="Kimenet 5 5 2" xfId="13384" xr:uid="{5AE45AA4-5B76-4927-AA17-1156E9B98D77}"/>
    <cellStyle name="Kimenet 5 5 3" xfId="13712" xr:uid="{3E03A45E-F852-4075-969A-96F6F0C80429}"/>
    <cellStyle name="Kimenet 6" xfId="11086" xr:uid="{A5EAB3FB-670A-4500-9EB1-35BD6E524855}"/>
    <cellStyle name="Kimenet 6 2" xfId="12132" xr:uid="{D99DBD56-CC23-41B4-8E91-E76B64A0E4EA}"/>
    <cellStyle name="Kimenet 6 2 2" xfId="13352" xr:uid="{B8E4B9FC-A176-4762-839F-56F2ACB1C0E8}"/>
    <cellStyle name="Kimenet 6 2 3" xfId="13680" xr:uid="{2FCD62A2-6FB6-4464-9148-65CA86D73D79}"/>
    <cellStyle name="Kimenet 6 3" xfId="11556" xr:uid="{1F407142-0310-4872-8552-48147B719B69}"/>
    <cellStyle name="Kimenet 6 3 2" xfId="12840" xr:uid="{24029FF7-0156-4CFB-8697-94EF94C8BDE8}"/>
    <cellStyle name="Kimenet 6 3 3" xfId="12490" xr:uid="{CEFE397F-F295-45A4-A903-B7BE9DF1FE0E}"/>
    <cellStyle name="Kimenet 6 4" xfId="11748" xr:uid="{066C1421-7424-46AB-B7C0-4995911632BE}"/>
    <cellStyle name="Kimenet 6 4 2" xfId="13027" xr:uid="{117C69FC-9169-4F3B-97D7-693F3E12076E}"/>
    <cellStyle name="Kimenet 6 4 3" xfId="12629" xr:uid="{EFD07CEF-A2BC-4614-A249-60F6CAE8472C}"/>
    <cellStyle name="Kimenet 6 5" xfId="11939" xr:uid="{EF23D653-ACF4-4E72-A8BD-A8261D92DCA9}"/>
    <cellStyle name="Kimenet 6 5 2" xfId="13210" xr:uid="{79289071-7106-4F8B-BCE6-5F38B192E5CB}"/>
    <cellStyle name="Kimenet 6 5 3" xfId="13538" xr:uid="{DEC771A9-242B-4655-B685-A6C8A84D9DCE}"/>
    <cellStyle name="Kimenet 7" xfId="10948" xr:uid="{514892A7-573F-473A-9525-B624FD6E3FCE}"/>
    <cellStyle name="Kimenet 7 2" xfId="11994" xr:uid="{F42089DD-8AEF-4B0C-B9BD-B9E68CF5B48F}"/>
    <cellStyle name="Kimenet 7 2 2" xfId="13242" xr:uid="{02E5A727-DD08-4FE3-B7D8-3255AB7232F7}"/>
    <cellStyle name="Kimenet 7 2 3" xfId="13570" xr:uid="{2D353E3E-9AD7-4423-B16F-1563C1AC81FE}"/>
    <cellStyle name="Kimenet 7 3" xfId="11771" xr:uid="{CA6A56A9-4953-4DE4-8F43-D2B17AFEF63D}"/>
    <cellStyle name="Kimenet 7 3 2" xfId="13050" xr:uid="{1AF7C256-5F42-41D9-AC9F-45D3CEF3D147}"/>
    <cellStyle name="Kimenet 7 3 3" xfId="12763" xr:uid="{1294B72F-36A1-4751-A5D9-3BD017A6CB34}"/>
    <cellStyle name="Kimenet 7 4" xfId="11913" xr:uid="{0E7B20E4-3B0E-4547-99A7-3A005800220E}"/>
    <cellStyle name="Kimenet 7 4 2" xfId="13185" xr:uid="{E6194962-FFDC-4B93-B047-80FD943DE5A0}"/>
    <cellStyle name="Kimenet 7 4 3" xfId="13513" xr:uid="{6BC46C99-5E5C-4619-8193-C83D2481D5DA}"/>
    <cellStyle name="Kimenet 7 5" xfId="11671" xr:uid="{0847F68B-ADD8-4603-861B-7E2B5450A804}"/>
    <cellStyle name="Kimenet 7 5 2" xfId="12953" xr:uid="{FDB44B0A-CC58-441D-801D-F064EC7BC51A}"/>
    <cellStyle name="Kimenet 7 5 3" xfId="12642" xr:uid="{7032BAFB-EA81-4360-920D-18980AB7F3F7}"/>
    <cellStyle name="Kimenet 8" xfId="11677" xr:uid="{CB0BE9A3-8304-445B-B413-429EA3B4C2C1}"/>
    <cellStyle name="Kimenet 8 2" xfId="12959" xr:uid="{2B814989-BD26-4E30-9576-9F3F96DE7B93}"/>
    <cellStyle name="Kimenet 8 3" xfId="12538" xr:uid="{4724FFB7-1277-4B98-8852-76191B0F5DB9}"/>
    <cellStyle name="Kimenet 9" xfId="11659" xr:uid="{D01F9099-E827-4194-9F01-83B9C54852F7}"/>
    <cellStyle name="Kimenet 9 2" xfId="12942" xr:uid="{CE9758CF-3781-49C4-9E69-8B6D02855A30}"/>
    <cellStyle name="Kimenet 9 3" xfId="12644" xr:uid="{0AF00F28-AA27-4675-9455-7C329BE0F8AF}"/>
    <cellStyle name="Koblet celle" xfId="31" builtinId="24" customBuiltin="1"/>
    <cellStyle name="Koblet celle 2" xfId="210" xr:uid="{877494FA-6CB3-4D19-8919-1842E690639B}"/>
    <cellStyle name="Koblet celle 2 2" xfId="2434" xr:uid="{B81B0AB7-5726-4B35-8182-16684A4D65D3}"/>
    <cellStyle name="Koblet celle 2_Balanse" xfId="11356" xr:uid="{EB901DFA-5CA9-4D7D-9F4E-FBBFD999A8FC}"/>
    <cellStyle name="Komma" xfId="28" builtinId="3"/>
    <cellStyle name="Komma 10" xfId="11448" xr:uid="{8E60E592-C8F4-4E55-97C7-E9B53967CFF7}"/>
    <cellStyle name="Komma 10 2" xfId="12398" xr:uid="{33532538-9EA8-41DA-A84C-68248F849261}"/>
    <cellStyle name="Komma 11" xfId="11449" xr:uid="{90DB7A68-D67B-4F86-B930-A78235A0AAEE}"/>
    <cellStyle name="Komma 12" xfId="12445" xr:uid="{13DA186D-5E4E-45DE-9031-2A57D359EC76}"/>
    <cellStyle name="Komma 13" xfId="12446" xr:uid="{8A1D5940-50C3-4BB6-8A55-8A1F3D9B4019}"/>
    <cellStyle name="Komma 14" xfId="12447" xr:uid="{174552DA-BBF5-41F4-B51A-830933EB5BD7}"/>
    <cellStyle name="Komma 15" xfId="45" xr:uid="{1D5EDE5D-13FC-4A88-9569-9013915B40A2}"/>
    <cellStyle name="Komma 18" xfId="68" xr:uid="{A87C08BF-0E89-4976-82A8-D0601C758F99}"/>
    <cellStyle name="Komma 18 2" xfId="11453" xr:uid="{E6A256B1-1528-4778-AF50-8C85214A3FA3}"/>
    <cellStyle name="Komma 2" xfId="13" xr:uid="{00000000-0005-0000-0000-00003D000000}"/>
    <cellStyle name="Komma 2 2" xfId="101" xr:uid="{F30D944A-2D5C-4D42-A828-536603634F2D}"/>
    <cellStyle name="Komma 2 2 2" xfId="11126" xr:uid="{55D942D7-8A13-466E-85F6-D333DE2C92A0}"/>
    <cellStyle name="Komma 2 2 3" xfId="10180" xr:uid="{27947243-BE89-48C9-9FB7-D2018D1A7FA5}"/>
    <cellStyle name="Komma 2 3" xfId="102" xr:uid="{71FD0E12-D2AF-44E5-A915-B31971CAE981}"/>
    <cellStyle name="Komma 2 3 2" xfId="10943" xr:uid="{4CF28CE7-1029-4BA9-A018-7E57BE26FC0C}"/>
    <cellStyle name="Komma 2 3 3" xfId="11464" xr:uid="{FC325742-E6A3-44DD-9EDB-F8D409C53EB5}"/>
    <cellStyle name="Komma 2 4" xfId="71" xr:uid="{CA69135B-0EA7-4F60-89A1-D7C7CA3D6BF0}"/>
    <cellStyle name="Komma 2 4 2" xfId="112" xr:uid="{A360C9E8-952F-4734-A2C0-A1075FAA1206}"/>
    <cellStyle name="Komma 2 4 2 2" xfId="11439" xr:uid="{238C4393-FDFF-432B-8EC8-CBC435293878}"/>
    <cellStyle name="Komma 2 4 2 2 2" xfId="12394" xr:uid="{5D9ABE2A-7CFA-432F-A473-8110A1E1177B}"/>
    <cellStyle name="Komma 2 4 2 3" xfId="11469" xr:uid="{62787641-B327-4AF4-9EB9-E65468B280AF}"/>
    <cellStyle name="Komma 2 4 3" xfId="10939" xr:uid="{EAE44EB9-58BF-45C1-BDC4-0E31351E5F3A}"/>
    <cellStyle name="Komma 2 4 3 2" xfId="11986" xr:uid="{FE3C91CD-B4B3-48DC-B59E-04582FF394E4}"/>
    <cellStyle name="Komma 2 5" xfId="149" xr:uid="{8CC07549-5219-4D89-BC53-63856299E44E}"/>
    <cellStyle name="Komma 2 5 2" xfId="11427" xr:uid="{A54A5FF0-6030-4643-B332-7F61B9B7DB27}"/>
    <cellStyle name="Komma 2 5 3" xfId="11485" xr:uid="{C93C4E1B-2AAA-4C75-BD4D-FFE457964E93}"/>
    <cellStyle name="Komma 2 6" xfId="44" xr:uid="{4E5E8D70-71E4-4BA5-9ED8-773CA754675B}"/>
    <cellStyle name="Komma 20" xfId="72" xr:uid="{4FF2F2D2-4C11-48CF-AB72-7817956E5832}"/>
    <cellStyle name="Komma 20 2" xfId="11454" xr:uid="{DADAE252-A30A-4453-8014-FBFE5D784D8C}"/>
    <cellStyle name="Komma 21" xfId="104" xr:uid="{6E3092D4-E716-43B6-85CC-5F7C9A3F907D}"/>
    <cellStyle name="Komma 21 2" xfId="11465" xr:uid="{50A6657C-D734-44FD-9880-29F851C818F9}"/>
    <cellStyle name="Komma 3" xfId="53" xr:uid="{6C8FF485-7FCB-4366-8FFE-3B6199E8ED15}"/>
    <cellStyle name="Komma 3 2" xfId="99" xr:uid="{92686080-9B3A-4234-A338-5C67673878DD}"/>
    <cellStyle name="Komma 3 2 2" xfId="10846" xr:uid="{C11B7582-02AB-4252-93BE-ACA0F3025441}"/>
    <cellStyle name="Komma 3 2 2 2" xfId="11107" xr:uid="{96962122-1CFF-4111-9A37-C2C546A31AF8}"/>
    <cellStyle name="Komma 3 2 2 2 2" xfId="12153" xr:uid="{CCC3126C-6F41-4715-B7D0-E4C93FB10117}"/>
    <cellStyle name="Komma 3 2 2 3" xfId="10984" xr:uid="{3D1C00BC-1A20-4D60-A4D7-8BB47BFAF6F7}"/>
    <cellStyle name="Komma 3 2 2 3 2" xfId="12030" xr:uid="{74955E4D-EDD4-4383-91D2-605EE1387CE8}"/>
    <cellStyle name="Komma 3 2 2 4" xfId="11975" xr:uid="{3DFFF75D-A88F-406A-A7E4-CA4E6972D166}"/>
    <cellStyle name="Komma 3 2 3" xfId="11082" xr:uid="{466C7E77-CE2B-4A2B-8B86-FA3D79C529AD}"/>
    <cellStyle name="Komma 3 2 3 2" xfId="12128" xr:uid="{185B879C-8CFD-4284-A9F8-A9D9D17063E2}"/>
    <cellStyle name="Komma 3 2 4" xfId="10969" xr:uid="{3CE289F9-4D9B-4320-B2EC-B676192D37E5}"/>
    <cellStyle name="Komma 3 2 4 2" xfId="12015" xr:uid="{390EEE69-7A42-4C82-BBB9-D7E5C67D6976}"/>
    <cellStyle name="Komma 3 2 5" xfId="11443" xr:uid="{67556FB7-B4C4-4C72-9564-93BF2CA090FD}"/>
    <cellStyle name="Komma 3 2 5 2" xfId="12396" xr:uid="{6296F4C3-A32B-4D4E-8282-8B1D82E5AD7C}"/>
    <cellStyle name="Komma 3 2 6" xfId="9329" xr:uid="{B6EB5D83-7E3D-4572-AA61-C33D69737AD1}"/>
    <cellStyle name="Komma 3 2 6 2" xfId="11890" xr:uid="{7D356A1E-9BCE-4AB2-97AC-BA4ED8468EB6}"/>
    <cellStyle name="Komma 3 2 7" xfId="11463" xr:uid="{E7F8259C-1D8A-44CF-B3BE-A253454BCB18}"/>
    <cellStyle name="Komma 3 3" xfId="126" xr:uid="{C14BD5BF-6492-4392-BE7A-910CC403B863}"/>
    <cellStyle name="Komma 3 3 2" xfId="11473" xr:uid="{0C78DA3B-309F-45E9-B17C-9EE63584D369}"/>
    <cellStyle name="Komma 3 4" xfId="140" xr:uid="{70D3BBD9-A3B0-46B0-B3E1-96AC518E148D}"/>
    <cellStyle name="Komma 3 4 2" xfId="11479" xr:uid="{5A765F8E-27BE-46C3-A7B2-88CA1400D476}"/>
    <cellStyle name="Komma 3 5" xfId="9290" xr:uid="{4CCB1BFE-52E8-418A-9582-A0B2A676C4C1}"/>
    <cellStyle name="Komma 4" xfId="83" xr:uid="{26E0A2A5-F69F-49CC-9C9A-C59A940C0863}"/>
    <cellStyle name="Komma 4 2" xfId="127" xr:uid="{CE1E51E9-5488-4DE7-A712-6A9C308FFC1C}"/>
    <cellStyle name="Komma 4 2 2" xfId="9307" xr:uid="{C5E9BDCD-B9FD-4CE3-A5D3-05B09C8C55D6}"/>
    <cellStyle name="Komma 4 2 3" xfId="11474" xr:uid="{E98A690E-52B2-4FBD-8C9B-896CB6C4E44E}"/>
    <cellStyle name="Komma 4 3" xfId="138" xr:uid="{8D2BBA02-4183-4939-B36E-2041330F9A19}"/>
    <cellStyle name="Komma 4 3 2" xfId="11435" xr:uid="{4D38904E-AF10-4243-AC25-D910A9D8738D}"/>
    <cellStyle name="Komma 4 3 2 2" xfId="12393" xr:uid="{5A5D4843-317D-494F-97EA-F0CC601A2BC0}"/>
    <cellStyle name="Komma 4 3 3" xfId="11477" xr:uid="{B4159EB7-ED7C-4699-8A36-13133D514EFB}"/>
    <cellStyle name="Komma 4 4" xfId="9292" xr:uid="{6E18032F-3EE5-40BA-9FB9-08426604C663}"/>
    <cellStyle name="Komma 4 5" xfId="11456" xr:uid="{EA75D085-463F-4203-9B4B-2664BF275E66}"/>
    <cellStyle name="Komma 5" xfId="109" xr:uid="{B65B645F-7605-49D8-9BDA-073FBEC19B8B}"/>
    <cellStyle name="Komma 5 2" xfId="133" xr:uid="{CE7DC29C-8EBB-4ECB-A1B4-0E33D555D7CF}"/>
    <cellStyle name="Komma 5 2 2" xfId="143" xr:uid="{94EFB7A2-464A-45E2-AD67-73B3B87593FF}"/>
    <cellStyle name="Komma 5 2 2 2" xfId="11482" xr:uid="{4CBA3248-5549-4549-96EE-CB23BA2CA591}"/>
    <cellStyle name="Komma 5 2 3" xfId="11437" xr:uid="{1596E5D8-9B1C-4813-86D3-F88B29E7829A}"/>
    <cellStyle name="Komma 5 2 4" xfId="11475" xr:uid="{81B4D591-A572-43B0-93F2-A9469F2DE136}"/>
    <cellStyle name="Komma 5 3" xfId="141" xr:uid="{B2171CDA-38EA-490A-A4AB-489A16436ADD}"/>
    <cellStyle name="Komma 5 3 2" xfId="11480" xr:uid="{1B6144F6-DFFA-4E7B-A12D-F2E429FAB6FF}"/>
    <cellStyle name="Komma 5 4" xfId="9297" xr:uid="{4FEFD32F-2109-48EA-8B9F-E5BA905DEA52}"/>
    <cellStyle name="Komma 5 5" xfId="11467" xr:uid="{111694D1-C7B7-4181-A29C-3761EB385BCB}"/>
    <cellStyle name="Komma 55" xfId="16" xr:uid="{00000000-0005-0000-0000-000003000000}"/>
    <cellStyle name="Komma 55 2" xfId="24" xr:uid="{00000000-0005-0000-0000-000004000000}"/>
    <cellStyle name="Komma 6" xfId="113" xr:uid="{C9F45F90-9D2F-4BBF-8D68-0F27D64C415A}"/>
    <cellStyle name="Komma 6 2" xfId="134" xr:uid="{9ED67DF7-E0D3-4A49-A8F8-5FAB3161A06B}"/>
    <cellStyle name="Komma 6 2 2" xfId="11106" xr:uid="{CDF26A7C-C6CD-45F7-BCF4-C6D9446462D3}"/>
    <cellStyle name="Komma 6 2 2 2" xfId="12152" xr:uid="{3D6C0C2F-2191-4BC9-A59D-6B46967A0F27}"/>
    <cellStyle name="Komma 6 2 3" xfId="10983" xr:uid="{F1DF9A53-708A-4E61-842A-D76930DCA153}"/>
    <cellStyle name="Komma 6 2 3 2" xfId="12029" xr:uid="{36BBA72A-E73D-40B6-8111-67710B782391}"/>
    <cellStyle name="Komma 6 2 4" xfId="10845" xr:uid="{2703B77E-8E7D-4B49-9D34-655F94215C30}"/>
    <cellStyle name="Komma 6 2 4 2" xfId="11974" xr:uid="{2CF587F9-508F-4E11-A929-128BDB860578}"/>
    <cellStyle name="Komma 6 2 5" xfId="11476" xr:uid="{3FFD3869-8164-4084-B9FC-32927F284DCB}"/>
    <cellStyle name="Komma 6 3" xfId="142" xr:uid="{BD6CD201-51B9-41B4-B48E-ADBE0CE28F23}"/>
    <cellStyle name="Komma 6 3 2" xfId="11081" xr:uid="{D278DE5F-B6CB-40BE-B6C4-C9AD880BAA8A}"/>
    <cellStyle name="Komma 6 3 2 2" xfId="12127" xr:uid="{0F88F79D-0ED6-41C2-87F9-86743B78351F}"/>
    <cellStyle name="Komma 6 3 3" xfId="11481" xr:uid="{C7EF4D64-AB69-42F0-8D0B-8B774105899D}"/>
    <cellStyle name="Komma 6 4" xfId="10968" xr:uid="{9F017502-7F27-4BB1-999A-63E5BB24324D}"/>
    <cellStyle name="Komma 6 4 2" xfId="12014" xr:uid="{A6AE3CD2-CE97-4F39-83F6-8A8309F3FAC4}"/>
    <cellStyle name="Komma 6 5" xfId="11438" xr:uid="{B0AEE605-2898-4853-8CDF-A773D42ABB6F}"/>
    <cellStyle name="Komma 6 6" xfId="9325" xr:uid="{AF17FE66-571B-46A4-B388-7E5082E38F2B}"/>
    <cellStyle name="Komma 6 6 2" xfId="11888" xr:uid="{5932DCF7-0866-424B-8201-6EE9ADE64A3A}"/>
    <cellStyle name="Komma 6 7" xfId="11470" xr:uid="{2E005A5D-3B2E-49B5-81E0-02B6A0F5CEC3}"/>
    <cellStyle name="Komma 7" xfId="115" xr:uid="{A07B1D4B-B01C-444D-8991-49E4EE3FAFDD}"/>
    <cellStyle name="Komma 7 2" xfId="10836" xr:uid="{69E71059-DA39-4623-9C42-B565F259F43B}"/>
    <cellStyle name="Komma 7 3" xfId="11471" xr:uid="{D7C5DED4-0CCD-4BC5-B7D3-B1346734C6BD}"/>
    <cellStyle name="Komma 8" xfId="11440" xr:uid="{083106E3-5F36-4BCC-BA69-161CFCCF11B1}"/>
    <cellStyle name="Komma 8 2" xfId="12395" xr:uid="{78647CAF-BB38-47FA-BAF4-FE69B3B38E8A}"/>
    <cellStyle name="Komma 9" xfId="11445" xr:uid="{701232D1-2031-4DE6-847D-828D858E76C8}"/>
    <cellStyle name="Komma 9 2" xfId="12397" xr:uid="{57DBFB19-C032-4160-9B58-87561C7F6324}"/>
    <cellStyle name="Kontrollcelle 2" xfId="211" xr:uid="{FEDBB934-C297-4082-9F95-3DCC3347486D}"/>
    <cellStyle name="Kontrollcelle 2 2" xfId="2435" xr:uid="{21A11F52-3ABA-4489-AB14-22E63234BA12}"/>
    <cellStyle name="Kontrollcelle 2_Balanse" xfId="11357" xr:uid="{096AC9FA-F41F-481A-A20D-FB8B1F80D2E7}"/>
    <cellStyle name="Lien hypertexte 2" xfId="4351" xr:uid="{3A03154A-6179-4A8C-8490-3FD7B1184F1C}"/>
    <cellStyle name="Lien hypertexte 3" xfId="4352" xr:uid="{9B3CF218-F6F7-4A81-A040-BE5E639524B8}"/>
    <cellStyle name="Linked Cell 2" xfId="10913" xr:uid="{9B528E3A-2FFA-4D0B-88D1-889D0AE27536}"/>
    <cellStyle name="Magyarázó szöveg" xfId="4353" xr:uid="{EA5AADCE-661A-4FDD-936B-76390BAE8448}"/>
    <cellStyle name="Merknad 10" xfId="2436" xr:uid="{4EAD13F1-070E-49D7-9A4E-FCEFA456CADA}"/>
    <cellStyle name="Merknad 10 2" xfId="2437" xr:uid="{9A99EBAD-5F9B-4C61-838D-FD74CEC7C0EC}"/>
    <cellStyle name="Merknad 100" xfId="2438" xr:uid="{BFDB7D80-FC57-46E2-B6D8-16791A1C4064}"/>
    <cellStyle name="Merknad 101" xfId="2439" xr:uid="{5FE9F1E3-555A-4FDC-9BC2-49C193D4DBD4}"/>
    <cellStyle name="Merknad 101 2" xfId="3080" xr:uid="{D08FAAD3-B79A-4C00-932A-E511F747C8BE}"/>
    <cellStyle name="Merknad 101 2 2" xfId="3610" xr:uid="{13E0DC2D-2B60-4021-BC8C-90CE8A250745}"/>
    <cellStyle name="Merknad 101 2 2 2" xfId="7190" xr:uid="{16768FB3-5A9E-49B6-B574-DBEBD00B0B51}"/>
    <cellStyle name="Merknad 101 2 3" xfId="4265" xr:uid="{1855CD0E-02AD-4873-98F2-062BE78ED94F}"/>
    <cellStyle name="Merknad 101 2 4" xfId="6648" xr:uid="{7875DBB9-BB26-4B35-9577-0866E12250C0}"/>
    <cellStyle name="Merknad 101 2 5" xfId="9190" xr:uid="{66AC8A7B-9DBA-4F3A-9FE3-7BAF27EEE996}"/>
    <cellStyle name="Merknad 101 3" xfId="3609" xr:uid="{DAB1C2F2-61FA-4A26-87A4-400F97D9750E}"/>
    <cellStyle name="Merknad 101 3 2" xfId="7189" xr:uid="{B8279064-A7F0-4B36-A6DF-12205DD105DD}"/>
    <cellStyle name="Merknad 101 4" xfId="3887" xr:uid="{AEA3A42A-9F04-46F8-AD74-D11F1F69C83B}"/>
    <cellStyle name="Merknad 101 5" xfId="6363" xr:uid="{62E3C930-E4EF-4174-99BB-064B0FDA6789}"/>
    <cellStyle name="Merknad 101 6" xfId="9189" xr:uid="{C4F040CA-02F5-4F32-B28F-D4EF26499987}"/>
    <cellStyle name="Merknad 102" xfId="2440" xr:uid="{1EC28CCE-9055-4F1C-9D38-C1F692556D69}"/>
    <cellStyle name="Merknad 102 2" xfId="3081" xr:uid="{20ADD0B2-1CCB-4977-9A87-5AF5A2119A6F}"/>
    <cellStyle name="Merknad 102 2 2" xfId="3612" xr:uid="{0D46B398-D41C-4F3F-8505-8381DB84D011}"/>
    <cellStyle name="Merknad 102 2 2 2" xfId="7192" xr:uid="{C37E4891-AF03-4C94-914D-5698D3B4E9A0}"/>
    <cellStyle name="Merknad 102 2 3" xfId="4264" xr:uid="{DBE67A82-E415-45F6-83BA-E5E61908FDA2}"/>
    <cellStyle name="Merknad 102 2 4" xfId="6649" xr:uid="{777E88A9-5B4A-4D26-94CC-4A1B4C3B7526}"/>
    <cellStyle name="Merknad 102 2 5" xfId="9192" xr:uid="{204D3855-932D-4867-92CC-B22AAB724323}"/>
    <cellStyle name="Merknad 102 3" xfId="3611" xr:uid="{15A57CB5-42A9-4140-A6FB-CE904984D847}"/>
    <cellStyle name="Merknad 102 3 2" xfId="7191" xr:uid="{0F97C1F1-9F10-4202-9443-4588C11F4E02}"/>
    <cellStyle name="Merknad 102 4" xfId="3886" xr:uid="{2042341F-2D49-4E26-8B31-E67D39653025}"/>
    <cellStyle name="Merknad 102 5" xfId="6364" xr:uid="{9AB9FC94-CD50-49D8-A014-013A86BE9849}"/>
    <cellStyle name="Merknad 102 6" xfId="9191" xr:uid="{47035CA5-E3EF-48CE-897B-FCD18F9878B6}"/>
    <cellStyle name="Merknad 103" xfId="2441" xr:uid="{F1C8D8FB-0CE2-40D8-82B5-6F080A0D4374}"/>
    <cellStyle name="Merknad 103 2" xfId="3082" xr:uid="{751D91DE-45FA-404D-A74F-0099D11CF759}"/>
    <cellStyle name="Merknad 103 2 2" xfId="3614" xr:uid="{22DCE17B-10D4-4304-A4F0-9743B498AFD0}"/>
    <cellStyle name="Merknad 103 2 2 2" xfId="7194" xr:uid="{472567F2-8C56-4905-8DCA-5E39C73F6CF3}"/>
    <cellStyle name="Merknad 103 2 3" xfId="4017" xr:uid="{5FF3C137-ECA8-4A9B-9FAE-557110B9217B}"/>
    <cellStyle name="Merknad 103 2 4" xfId="6650" xr:uid="{0CD5BEE1-7131-4BB9-BBFB-929AA86B40A4}"/>
    <cellStyle name="Merknad 103 2 5" xfId="9194" xr:uid="{610F542F-D063-4B41-B0E9-DABDCE956243}"/>
    <cellStyle name="Merknad 103 3" xfId="3613" xr:uid="{CD5D372B-5A12-4AC8-A4E3-4BB80147F0B7}"/>
    <cellStyle name="Merknad 103 3 2" xfId="7193" xr:uid="{EA3634AF-550A-42F5-B1F4-8989D40B6B61}"/>
    <cellStyle name="Merknad 103 4" xfId="3885" xr:uid="{9846F790-86DB-4DE6-9F1D-478CD5A3FE04}"/>
    <cellStyle name="Merknad 103 5" xfId="6365" xr:uid="{EFB10873-1839-413F-8DA9-C7F3F7D934E7}"/>
    <cellStyle name="Merknad 103 6" xfId="9193" xr:uid="{6F356D00-218B-4377-A23E-FDF6E3B8DA54}"/>
    <cellStyle name="Merknad 104" xfId="2442" xr:uid="{C02D2FA1-43DE-4D88-9A66-F914F6FC0E3E}"/>
    <cellStyle name="Merknad 104 2" xfId="3083" xr:uid="{910E2550-2AD4-481E-AE0D-248EE3FA3B2A}"/>
    <cellStyle name="Merknad 104 2 2" xfId="3616" xr:uid="{D00DB02D-451F-4BD9-8791-BB0F03B459B2}"/>
    <cellStyle name="Merknad 104 2 2 2" xfId="7196" xr:uid="{43C3DD6F-CFCA-4880-B9FC-993624560FB0}"/>
    <cellStyle name="Merknad 104 2 3" xfId="3799" xr:uid="{4239E77C-8CDD-452D-9C7F-BC0B9609AE97}"/>
    <cellStyle name="Merknad 104 2 4" xfId="6651" xr:uid="{C25FD9F0-F206-4897-ADF1-6FCD4C5357F0}"/>
    <cellStyle name="Merknad 104 2 5" xfId="9196" xr:uid="{671328D1-BB0B-49B9-8467-5D63CD5869BF}"/>
    <cellStyle name="Merknad 104 3" xfId="3615" xr:uid="{66C8004B-24B9-4F1C-8D52-BF141A4DF411}"/>
    <cellStyle name="Merknad 104 3 2" xfId="7195" xr:uid="{72719910-08FD-4A74-AE79-38403FFBC5FF}"/>
    <cellStyle name="Merknad 104 4" xfId="3884" xr:uid="{83FF4245-DD37-4F5F-8026-B03215DE42A6}"/>
    <cellStyle name="Merknad 104 5" xfId="6366" xr:uid="{02CB256A-CBFD-4D19-B2EF-30A61AAE817D}"/>
    <cellStyle name="Merknad 104 6" xfId="9195" xr:uid="{99DBFA67-8698-4F39-B079-614E87C20EAF}"/>
    <cellStyle name="Merknad 105" xfId="2443" xr:uid="{7D448A41-9CE4-4533-90CB-9344E9CBF984}"/>
    <cellStyle name="Merknad 105 2" xfId="3084" xr:uid="{4AF9CB4F-B2FE-48B0-9C76-15B7881780D7}"/>
    <cellStyle name="Merknad 105 2 2" xfId="3618" xr:uid="{DF5A0961-F648-4A34-A0BC-F44F623AF27B}"/>
    <cellStyle name="Merknad 105 2 2 2" xfId="7198" xr:uid="{338B0032-3CDC-4C2C-9324-822F1B53C4A5}"/>
    <cellStyle name="Merknad 105 2 3" xfId="4062" xr:uid="{5CCFB501-4782-43E4-822A-28FCDC44752C}"/>
    <cellStyle name="Merknad 105 2 4" xfId="6652" xr:uid="{70FC9AA6-AD0C-4B46-A80D-A0971DE65015}"/>
    <cellStyle name="Merknad 105 2 5" xfId="9198" xr:uid="{E37A959A-57C7-4D99-BF40-A15D77520F04}"/>
    <cellStyle name="Merknad 105 3" xfId="3617" xr:uid="{E8B79048-2238-422F-B250-4E3CFDE5789B}"/>
    <cellStyle name="Merknad 105 3 2" xfId="7197" xr:uid="{99EC5433-0A1F-400A-9DE4-3D99C7605C0E}"/>
    <cellStyle name="Merknad 105 4" xfId="3883" xr:uid="{112F5BC6-C3DD-4911-A8E9-E82F9F6022F5}"/>
    <cellStyle name="Merknad 105 5" xfId="6367" xr:uid="{A495E813-A16D-4C37-9D43-F159F64A978C}"/>
    <cellStyle name="Merknad 105 6" xfId="9197" xr:uid="{556541C1-451E-4942-99B4-E3D89C8E4063}"/>
    <cellStyle name="Merknad 106" xfId="2444" xr:uid="{0BDA2D23-0576-46D0-8E78-19DF57C94C85}"/>
    <cellStyle name="Merknad 106 2" xfId="3085" xr:uid="{726BAFFD-5E9A-424C-B5FA-A1D15F4E57E4}"/>
    <cellStyle name="Merknad 106 2 2" xfId="3620" xr:uid="{3A95718B-F41F-468E-8D55-E58498EFBDA0}"/>
    <cellStyle name="Merknad 106 2 2 2" xfId="7200" xr:uid="{0440E61A-E1E0-432C-9BAC-EC0AAC983BED}"/>
    <cellStyle name="Merknad 106 2 3" xfId="4159" xr:uid="{98630275-6B2D-465B-A599-533ABF0CCA39}"/>
    <cellStyle name="Merknad 106 2 4" xfId="6653" xr:uid="{828A1683-93AE-4E0B-8B80-4478730BDB4E}"/>
    <cellStyle name="Merknad 106 2 5" xfId="9200" xr:uid="{5605AAA3-1022-49DD-A36E-F65499D411AE}"/>
    <cellStyle name="Merknad 106 3" xfId="3619" xr:uid="{8D3CA156-EA8E-4D45-B83B-FA0475AA3AF2}"/>
    <cellStyle name="Merknad 106 3 2" xfId="7199" xr:uid="{DC26F57B-2207-4BCE-A130-ACEFAA8CC1DE}"/>
    <cellStyle name="Merknad 106 4" xfId="3882" xr:uid="{3E8D8167-1C62-4887-AD38-5D92290316D3}"/>
    <cellStyle name="Merknad 106 5" xfId="6368" xr:uid="{F1BCB555-487B-4D9A-9AF7-055659CAC292}"/>
    <cellStyle name="Merknad 106 6" xfId="9199" xr:uid="{05C401FF-BD8F-406B-9521-1D8858DE8C86}"/>
    <cellStyle name="Merknad 107" xfId="2445" xr:uid="{8492B9B6-F29F-4442-BCA9-A9E2119C6CA0}"/>
    <cellStyle name="Merknad 107 2" xfId="3086" xr:uid="{ADCCC78A-D5A4-4665-897C-2F63E1DBA0F4}"/>
    <cellStyle name="Merknad 107 2 2" xfId="3622" xr:uid="{86AC8E78-6F1A-48C3-ACC0-2C07DA5246C2}"/>
    <cellStyle name="Merknad 107 2 2 2" xfId="7202" xr:uid="{C906A55E-C8E4-4C3D-925B-88D11FB77405}"/>
    <cellStyle name="Merknad 107 2 3" xfId="4016" xr:uid="{C12817DD-B641-431E-A5D5-DB010C181032}"/>
    <cellStyle name="Merknad 107 2 4" xfId="6654" xr:uid="{499D741E-9AE5-4056-A004-5C3D6BE1DD04}"/>
    <cellStyle name="Merknad 107 2 5" xfId="9202" xr:uid="{1331677E-D9A0-4A49-A40C-8FA83DBA4AEE}"/>
    <cellStyle name="Merknad 107 3" xfId="3621" xr:uid="{04E1AACF-4A4D-4B47-AB3D-5ACD572EF6D8}"/>
    <cellStyle name="Merknad 107 3 2" xfId="7201" xr:uid="{EC3347AA-4B8D-4343-A170-64982E0E06B1}"/>
    <cellStyle name="Merknad 107 4" xfId="3881" xr:uid="{40D40A27-67A8-4E83-B20C-7260DEB25DB7}"/>
    <cellStyle name="Merknad 107 5" xfId="6369" xr:uid="{47EF2E56-D319-4202-BF38-EDD72E97FC47}"/>
    <cellStyle name="Merknad 107 6" xfId="9201" xr:uid="{2EE52BA6-0558-466C-9DD1-48E62A016479}"/>
    <cellStyle name="Merknad 108" xfId="2446" xr:uid="{3F3DF7F0-470D-4536-BF3A-24B89571D5D5}"/>
    <cellStyle name="Merknad 108 2" xfId="3087" xr:uid="{728C330E-371B-4678-B15F-A40A7C86EF7A}"/>
    <cellStyle name="Merknad 108 2 2" xfId="3624" xr:uid="{84D97B07-69B0-4EB6-AE14-A26C38FAC65E}"/>
    <cellStyle name="Merknad 108 2 2 2" xfId="7204" xr:uid="{BF4239D3-286C-40BE-B9C9-48DC271B1415}"/>
    <cellStyle name="Merknad 108 2 3" xfId="3798" xr:uid="{B9DE77FC-1956-45E7-8108-50AC0612399A}"/>
    <cellStyle name="Merknad 108 2 4" xfId="6655" xr:uid="{45337D8B-DA53-4C82-A15C-7BCFA7C5E144}"/>
    <cellStyle name="Merknad 108 2 5" xfId="9204" xr:uid="{A56CF312-B04D-42A7-A658-F0AC1CBC3FBC}"/>
    <cellStyle name="Merknad 108 3" xfId="3623" xr:uid="{DF3019FD-4813-420B-92B5-E17EF6F9000F}"/>
    <cellStyle name="Merknad 108 3 2" xfId="7203" xr:uid="{E1C96B2C-2225-4F3A-953F-B5A2CDD78F9E}"/>
    <cellStyle name="Merknad 108 4" xfId="3880" xr:uid="{D7CF2B35-4BD6-4FEA-A037-4BEE8F794D10}"/>
    <cellStyle name="Merknad 108 5" xfId="6370" xr:uid="{46688F46-54DE-4D81-924D-1B8AA78D46CE}"/>
    <cellStyle name="Merknad 108 6" xfId="9203" xr:uid="{B989CF06-FA05-4EAD-86B2-A4491A5AAE23}"/>
    <cellStyle name="Merknad 109" xfId="2447" xr:uid="{E1E945C5-2AB3-4ACF-B4F1-B2ABAE6FF506}"/>
    <cellStyle name="Merknad 109 2" xfId="3088" xr:uid="{0E398F23-60FE-4B27-AF6A-C98830A34659}"/>
    <cellStyle name="Merknad 109 2 2" xfId="3626" xr:uid="{1AD3272D-16FC-4AD7-9084-D1A02175C5F6}"/>
    <cellStyle name="Merknad 109 2 2 2" xfId="7206" xr:uid="{8303D0C2-76EF-4656-A173-FEA11530E67A}"/>
    <cellStyle name="Merknad 109 2 3" xfId="4263" xr:uid="{90A4A7BD-162A-48AA-9F84-653C3A43193D}"/>
    <cellStyle name="Merknad 109 2 4" xfId="6656" xr:uid="{6E35FAF0-72A9-4AB8-BE82-C193E934CD88}"/>
    <cellStyle name="Merknad 109 2 5" xfId="9206" xr:uid="{2104A8C0-4C7D-4DBA-8D5D-A7540E200460}"/>
    <cellStyle name="Merknad 109 3" xfId="3625" xr:uid="{3887A9B5-5A79-4918-BAA4-F6D0BF4EF563}"/>
    <cellStyle name="Merknad 109 3 2" xfId="7205" xr:uid="{00AF93AA-4F18-4AF4-92CD-6D19EF1DAF65}"/>
    <cellStyle name="Merknad 109 4" xfId="3879" xr:uid="{1A109C28-6980-402C-8460-5B5E8B7B3C01}"/>
    <cellStyle name="Merknad 109 5" xfId="6371" xr:uid="{964330DA-E9A8-445E-B9BC-67B9106ED73D}"/>
    <cellStyle name="Merknad 109 6" xfId="9205" xr:uid="{F31C117B-C79C-44F6-8C8F-8456BF543784}"/>
    <cellStyle name="Merknad 11" xfId="2448" xr:uid="{CEE2CE04-A786-4CA9-9A43-F606AD37DEB6}"/>
    <cellStyle name="Merknad 11 2" xfId="2449" xr:uid="{13EAC40B-F296-46EA-A142-308B69527FB8}"/>
    <cellStyle name="Merknad 110" xfId="2450" xr:uid="{EB00A37A-8656-44A2-9FDB-56A537550C9F}"/>
    <cellStyle name="Merknad 110 2" xfId="3089" xr:uid="{7E4B3176-C9D0-43E0-8D78-133242673E6A}"/>
    <cellStyle name="Merknad 110 2 2" xfId="3628" xr:uid="{930A86CF-9929-4702-9E7E-5DC04B943890}"/>
    <cellStyle name="Merknad 110 2 2 2" xfId="7208" xr:uid="{A4D83FE7-D3DD-4034-AB07-06E96FD9A9FD}"/>
    <cellStyle name="Merknad 110 2 3" xfId="4262" xr:uid="{C937F7CB-C722-433F-88B8-5ABCF8F7A7CC}"/>
    <cellStyle name="Merknad 110 2 4" xfId="6657" xr:uid="{F465DA7C-C3F4-4E58-AB73-F5379E234E49}"/>
    <cellStyle name="Merknad 110 2 5" xfId="9208" xr:uid="{FCC27434-0329-4E51-8181-0A72E027354D}"/>
    <cellStyle name="Merknad 110 3" xfId="3627" xr:uid="{744635A2-679F-49A7-8320-E1FBAA01DC4B}"/>
    <cellStyle name="Merknad 110 3 2" xfId="7207" xr:uid="{FE6F7E87-478B-4CA2-BF29-12E51A3C0D6A}"/>
    <cellStyle name="Merknad 110 4" xfId="3878" xr:uid="{5C82F894-B419-4DCC-9E25-35A0D080356A}"/>
    <cellStyle name="Merknad 110 5" xfId="6372" xr:uid="{3E12EDCD-678D-48BE-9F22-7CBBA01FCFB3}"/>
    <cellStyle name="Merknad 110 6" xfId="9207" xr:uid="{68FED470-E5B0-4B31-B123-B5DC7132DE7F}"/>
    <cellStyle name="Merknad 111" xfId="2451" xr:uid="{03C00029-18E5-4BCE-A534-486C0D1D8F12}"/>
    <cellStyle name="Merknad 111 2" xfId="3090" xr:uid="{63260CF6-B172-42E0-9637-54300A1E20CC}"/>
    <cellStyle name="Merknad 111 2 2" xfId="3630" xr:uid="{4F79C564-D6F6-41DA-86B2-C0957B532036}"/>
    <cellStyle name="Merknad 111 2 2 2" xfId="7210" xr:uid="{504AC8A9-64A0-40E1-A6E9-0955AC4884F1}"/>
    <cellStyle name="Merknad 111 2 3" xfId="4015" xr:uid="{B1779039-10B6-4465-AEB4-927958A5C844}"/>
    <cellStyle name="Merknad 111 2 4" xfId="6658" xr:uid="{EE04A2E4-5B50-4F8A-84DF-A19337BD63BE}"/>
    <cellStyle name="Merknad 111 2 5" xfId="9210" xr:uid="{89B7DAD7-047A-4986-986D-577650E62CB9}"/>
    <cellStyle name="Merknad 111 3" xfId="3629" xr:uid="{D91E6003-0C68-4601-A4D3-DC1FFA5E7F7B}"/>
    <cellStyle name="Merknad 111 3 2" xfId="7209" xr:uid="{224C5FE3-2113-4629-AA95-0637EFD984B8}"/>
    <cellStyle name="Merknad 111 4" xfId="3877" xr:uid="{35C5A9DB-B5C8-469C-A032-43D933C30DC5}"/>
    <cellStyle name="Merknad 111 5" xfId="6373" xr:uid="{331317B7-A679-4461-AABF-F96E86C590F1}"/>
    <cellStyle name="Merknad 111 6" xfId="9209" xr:uid="{50B57D00-76E2-46D9-BEBB-32F7645FFA94}"/>
    <cellStyle name="Merknad 112" xfId="2452" xr:uid="{A23AC956-52D1-4249-BF63-C2BE27C11561}"/>
    <cellStyle name="Merknad 112 2" xfId="3091" xr:uid="{FB1F94F8-B72A-464B-9297-B0EBC1525FBB}"/>
    <cellStyle name="Merknad 112 2 2" xfId="3632" xr:uid="{B28785D4-25BD-4A58-B936-C1D9F70CDA77}"/>
    <cellStyle name="Merknad 112 2 2 2" xfId="7212" xr:uid="{1508DDBA-1F24-4615-8803-8404FFBF6000}"/>
    <cellStyle name="Merknad 112 2 3" xfId="3797" xr:uid="{05AAE0FC-4503-482E-BF04-A691F5E46E88}"/>
    <cellStyle name="Merknad 112 2 4" xfId="6659" xr:uid="{30189D19-A88A-4371-BA89-81EDB52168D7}"/>
    <cellStyle name="Merknad 112 2 5" xfId="9212" xr:uid="{940E8F7D-98EB-416D-A717-ED60D9EFA23C}"/>
    <cellStyle name="Merknad 112 3" xfId="3631" xr:uid="{9659449B-291C-4D7D-A7F9-4387528382F8}"/>
    <cellStyle name="Merknad 112 3 2" xfId="7211" xr:uid="{E7FD4B86-731F-4789-8F9D-0B9E4A4AEE47}"/>
    <cellStyle name="Merknad 112 4" xfId="3876" xr:uid="{65B27CD6-608F-4E28-9FD0-78ED6E9A718B}"/>
    <cellStyle name="Merknad 112 5" xfId="6374" xr:uid="{F16DFF22-8468-435C-B85A-182DCF782EC3}"/>
    <cellStyle name="Merknad 112 6" xfId="9211" xr:uid="{10994637-7D95-4E0C-B201-21400283CE73}"/>
    <cellStyle name="Merknad 113" xfId="2453" xr:uid="{D128D6CC-71B4-49D3-96B2-F5BF3DD30860}"/>
    <cellStyle name="Merknad 113 2" xfId="3092" xr:uid="{504A478D-5D45-4E5F-BBDD-04191EA2932F}"/>
    <cellStyle name="Merknad 113 2 2" xfId="3634" xr:uid="{9EC08EF2-F5CA-4440-9AEE-CF34CB989E15}"/>
    <cellStyle name="Merknad 113 2 2 2" xfId="7214" xr:uid="{B0CCE37C-40D3-48C0-B996-CCA63F2631B7}"/>
    <cellStyle name="Merknad 113 2 3" xfId="4061" xr:uid="{79142DF1-9E5B-42E6-801B-DE0085F53974}"/>
    <cellStyle name="Merknad 113 2 4" xfId="6660" xr:uid="{93792706-98F9-4DFD-80DE-E5C904320243}"/>
    <cellStyle name="Merknad 113 2 5" xfId="9214" xr:uid="{EBE9FA92-A62E-40F9-AD2C-E26A9DFCBF29}"/>
    <cellStyle name="Merknad 113 3" xfId="3633" xr:uid="{8D56ACCD-E746-42F4-8DFE-01397358C6C3}"/>
    <cellStyle name="Merknad 113 3 2" xfId="7213" xr:uid="{BB9861E0-1CA2-44DE-A5DE-8FE99EE1C5B7}"/>
    <cellStyle name="Merknad 113 4" xfId="3875" xr:uid="{4015F670-5542-4B89-9A93-C915FEF30723}"/>
    <cellStyle name="Merknad 113 5" xfId="6375" xr:uid="{35BC57C9-4D79-4747-808D-6BE1BCEAF4FF}"/>
    <cellStyle name="Merknad 113 6" xfId="9213" xr:uid="{9A6ED2C4-BEED-4B8E-8752-30A832152393}"/>
    <cellStyle name="Merknad 114" xfId="2454" xr:uid="{BF550DBA-7801-4A18-BB07-3286EAA5E492}"/>
    <cellStyle name="Merknad 114 2" xfId="3093" xr:uid="{CAD8C764-1817-4962-A902-2CAC9351CD3A}"/>
    <cellStyle name="Merknad 114 2 2" xfId="3636" xr:uid="{1841BF64-06E9-4244-8497-0320B6F75DC1}"/>
    <cellStyle name="Merknad 114 2 2 2" xfId="7216" xr:uid="{6F490CF0-C427-4870-995F-71ECB0A25C4D}"/>
    <cellStyle name="Merknad 114 2 3" xfId="4158" xr:uid="{56D64CE0-4442-46D0-A439-973CD5555CF3}"/>
    <cellStyle name="Merknad 114 2 4" xfId="6661" xr:uid="{00A6AE30-2B3E-4C06-B152-DB46CD99F832}"/>
    <cellStyle name="Merknad 114 2 5" xfId="9216" xr:uid="{3B0AC4AB-2436-4D98-80CD-ADC2B68A08E8}"/>
    <cellStyle name="Merknad 114 3" xfId="3635" xr:uid="{D62C732D-FDBD-44E5-B40C-F094D6E3D4C9}"/>
    <cellStyle name="Merknad 114 3 2" xfId="7215" xr:uid="{B388B9DA-4CC7-4902-9BF6-4246E4CE0F7A}"/>
    <cellStyle name="Merknad 114 4" xfId="3703" xr:uid="{B3C20A4C-A4A3-4611-A703-B9B6F509DEB9}"/>
    <cellStyle name="Merknad 114 5" xfId="6376" xr:uid="{EBF82B65-1B7A-40CB-ACA1-8245EC38159C}"/>
    <cellStyle name="Merknad 114 6" xfId="9215" xr:uid="{40DAFBD0-4CF7-45A4-AB50-6807866B350D}"/>
    <cellStyle name="Merknad 115" xfId="2455" xr:uid="{6F9052DA-AF07-4FC9-98D6-AEE50485DA15}"/>
    <cellStyle name="Merknad 115 2" xfId="3094" xr:uid="{E2FA0890-41D8-406A-887E-060AA928133D}"/>
    <cellStyle name="Merknad 115 2 2" xfId="3638" xr:uid="{0B631361-B179-475E-99A3-13B2ABA75C94}"/>
    <cellStyle name="Merknad 115 2 2 2" xfId="7218" xr:uid="{0CBFF15B-D4A3-4B79-9412-2BB0978FB428}"/>
    <cellStyle name="Merknad 115 2 3" xfId="4014" xr:uid="{2D25895F-FDA6-4546-9030-9AF223365B8A}"/>
    <cellStyle name="Merknad 115 2 4" xfId="6662" xr:uid="{B6F7E2D6-ED4B-4C01-8FA5-6BB06E242FDE}"/>
    <cellStyle name="Merknad 115 2 5" xfId="9218" xr:uid="{4B40C99A-0BCE-4BC4-8A18-1B8B2C2930E5}"/>
    <cellStyle name="Merknad 115 3" xfId="3637" xr:uid="{36D6B50B-5BC1-4B27-A67B-8EF43D56D9A9}"/>
    <cellStyle name="Merknad 115 3 2" xfId="7217" xr:uid="{074D630B-AD8D-4D8A-A66A-BE12BEE0E665}"/>
    <cellStyle name="Merknad 115 4" xfId="3874" xr:uid="{6BC0BC07-798B-4C1D-8649-798E07BC2AFE}"/>
    <cellStyle name="Merknad 115 5" xfId="6377" xr:uid="{147C95F4-6645-4740-9A5F-53F5A121D6F5}"/>
    <cellStyle name="Merknad 115 6" xfId="9217" xr:uid="{16070BFC-D71C-4E0F-BB47-7DC24A78E12B}"/>
    <cellStyle name="Merknad 116" xfId="2456" xr:uid="{E7B348A1-4972-48BD-B008-B99D1A54ADA1}"/>
    <cellStyle name="Merknad 116 2" xfId="3095" xr:uid="{C3FFC32E-B8AC-427D-B74C-4B28B15DF05B}"/>
    <cellStyle name="Merknad 116 2 2" xfId="3640" xr:uid="{BB7C77C5-34BE-4A75-8877-AF2544EB4A90}"/>
    <cellStyle name="Merknad 116 2 2 2" xfId="7220" xr:uid="{3AC94BE4-FC08-4CCC-88E4-1F3B82409D07}"/>
    <cellStyle name="Merknad 116 2 3" xfId="3796" xr:uid="{7A998E99-99DA-4139-97E5-CABD5836B05F}"/>
    <cellStyle name="Merknad 116 2 4" xfId="6663" xr:uid="{A52AE4DA-4737-467B-BCC0-F3129F3B8E11}"/>
    <cellStyle name="Merknad 116 2 5" xfId="9220" xr:uid="{138E5261-393C-469B-8495-9C1C1CB3BC40}"/>
    <cellStyle name="Merknad 116 3" xfId="3639" xr:uid="{FD2A4097-22B3-4553-A813-D1013C95E4B7}"/>
    <cellStyle name="Merknad 116 3 2" xfId="7219" xr:uid="{463C8764-C7EA-4D5E-B081-4955C24F4379}"/>
    <cellStyle name="Merknad 116 4" xfId="3873" xr:uid="{56148B4B-47B8-4045-9447-2F9A2EA9B848}"/>
    <cellStyle name="Merknad 116 5" xfId="6378" xr:uid="{1E9A6E15-3688-4302-8C94-B59BA0CB19A5}"/>
    <cellStyle name="Merknad 116 6" xfId="9219" xr:uid="{E74459AD-192A-4DCB-8F36-39A24D18A9FF}"/>
    <cellStyle name="Merknad 117" xfId="2457" xr:uid="{F2418E18-74B7-40D9-A4F4-2C5893A5020C}"/>
    <cellStyle name="Merknad 117 2" xfId="3096" xr:uid="{B932A884-C25F-479C-9BC8-DB406E79A6A1}"/>
    <cellStyle name="Merknad 117 2 2" xfId="3642" xr:uid="{B86C9F31-3C00-4907-A012-5E072271046C}"/>
    <cellStyle name="Merknad 117 2 2 2" xfId="7222" xr:uid="{B0293C0D-EBE6-48B0-9764-8E657792019A}"/>
    <cellStyle name="Merknad 117 2 3" xfId="4261" xr:uid="{7773D497-218F-42F1-BD95-480860B3EE3D}"/>
    <cellStyle name="Merknad 117 2 4" xfId="6664" xr:uid="{F32BE346-0CC7-4550-B11E-5266530A2476}"/>
    <cellStyle name="Merknad 117 2 5" xfId="9222" xr:uid="{6A966767-10C8-4320-9539-199116662A16}"/>
    <cellStyle name="Merknad 117 3" xfId="3641" xr:uid="{32F59D39-BF85-46C5-9386-718959B0D31F}"/>
    <cellStyle name="Merknad 117 3 2" xfId="7221" xr:uid="{9823C04F-BB21-4BD2-B957-E346E9433A64}"/>
    <cellStyle name="Merknad 117 4" xfId="3712" xr:uid="{21CC8C13-A467-4B0D-BDAC-5B662FA1D302}"/>
    <cellStyle name="Merknad 117 5" xfId="6379" xr:uid="{866A52F5-9514-4A85-AA3D-547BD545C802}"/>
    <cellStyle name="Merknad 117 6" xfId="9221" xr:uid="{2D61B713-40F3-47BB-A400-0D4D1DCB2933}"/>
    <cellStyle name="Merknad 118" xfId="2458" xr:uid="{16D544F9-1E39-4275-A8B6-4CA731BF138E}"/>
    <cellStyle name="Merknad 118 2" xfId="3097" xr:uid="{0D46014E-64F4-408B-ADF6-6B2EB67E13F9}"/>
    <cellStyle name="Merknad 118 2 2" xfId="3644" xr:uid="{C936F886-921E-48B4-9B07-B883D6858992}"/>
    <cellStyle name="Merknad 118 2 2 2" xfId="7224" xr:uid="{DB09122B-6D07-44C5-B94D-7E2A83C92D4C}"/>
    <cellStyle name="Merknad 118 2 3" xfId="4260" xr:uid="{8B9B728F-BF82-4348-A652-F5B83E57CDF0}"/>
    <cellStyle name="Merknad 118 2 4" xfId="6665" xr:uid="{53601953-E703-4824-8994-DD049F4D9753}"/>
    <cellStyle name="Merknad 118 2 5" xfId="9224" xr:uid="{4B1892FE-C202-46B6-ABF1-45E3A8598B4E}"/>
    <cellStyle name="Merknad 118 3" xfId="3643" xr:uid="{468F35EB-A222-47CC-B771-52E66DC94276}"/>
    <cellStyle name="Merknad 118 3 2" xfId="7223" xr:uid="{7CD5D4A2-7507-4243-9E99-7EC0CA69D522}"/>
    <cellStyle name="Merknad 118 4" xfId="3872" xr:uid="{3B7BF45B-D490-487E-8073-5FC1B59094BF}"/>
    <cellStyle name="Merknad 118 5" xfId="6380" xr:uid="{FD563C1A-D777-405D-9723-0268A8E0E743}"/>
    <cellStyle name="Merknad 118 6" xfId="9223" xr:uid="{D7893F88-2360-4630-8D56-A95AA934A626}"/>
    <cellStyle name="Merknad 119" xfId="2459" xr:uid="{A12C3A79-89FA-4063-98DB-77D3A3B6023A}"/>
    <cellStyle name="Merknad 119 2" xfId="3098" xr:uid="{D44FFC3A-DFB2-4AA3-A9E7-2FDB3E353179}"/>
    <cellStyle name="Merknad 119 2 2" xfId="3646" xr:uid="{D614E056-3A37-4EF5-9C71-2A1EA0795F6A}"/>
    <cellStyle name="Merknad 119 2 2 2" xfId="7226" xr:uid="{8BA23A99-2119-4A64-A4E3-C1F2EAC5D324}"/>
    <cellStyle name="Merknad 119 2 3" xfId="4013" xr:uid="{C71D4712-1E86-494F-83EF-04DA697F0754}"/>
    <cellStyle name="Merknad 119 2 4" xfId="6666" xr:uid="{FA043CEF-EBC1-423E-BAD3-B47CD090C35C}"/>
    <cellStyle name="Merknad 119 2 5" xfId="9226" xr:uid="{7536005E-3E05-4164-AF63-2B09B2389C08}"/>
    <cellStyle name="Merknad 119 3" xfId="3645" xr:uid="{B34A37FF-42D0-4602-A275-C845FCDCEE29}"/>
    <cellStyle name="Merknad 119 3 2" xfId="7225" xr:uid="{13B5C555-8CE0-473F-9B04-5B0AFB0CA414}"/>
    <cellStyle name="Merknad 119 4" xfId="3764" xr:uid="{7A26A23B-1FDF-4E86-B741-6186D608A978}"/>
    <cellStyle name="Merknad 119 5" xfId="6381" xr:uid="{674F052C-4D43-4346-B51C-A6C512522B1C}"/>
    <cellStyle name="Merknad 119 6" xfId="9225" xr:uid="{CFA48F5D-7DF3-41B6-A491-A801D5B546BC}"/>
    <cellStyle name="Merknad 12" xfId="2460" xr:uid="{121D2835-698A-4C40-8A74-1358CD0D95B8}"/>
    <cellStyle name="Merknad 12 2" xfId="2461" xr:uid="{7DA9596D-E513-4CB9-AD81-3F76EA699AC5}"/>
    <cellStyle name="Merknad 120" xfId="2462" xr:uid="{8C1961AD-0447-414B-ADB8-8A0155E443DB}"/>
    <cellStyle name="Merknad 120 2" xfId="3099" xr:uid="{E2A0A2B0-4F91-4728-A20B-71C6FD6CB4CE}"/>
    <cellStyle name="Merknad 120 2 2" xfId="3648" xr:uid="{A6D70E29-CFC9-4195-B113-E285465C86C4}"/>
    <cellStyle name="Merknad 120 2 2 2" xfId="7228" xr:uid="{8CF4C647-07BC-4C0C-A440-31ABC17C64ED}"/>
    <cellStyle name="Merknad 120 2 3" xfId="3795" xr:uid="{5545DD33-89F3-4414-BF23-1A5740C29DD4}"/>
    <cellStyle name="Merknad 120 2 4" xfId="6667" xr:uid="{EC834E92-F77F-4482-B0B7-543DEEA40034}"/>
    <cellStyle name="Merknad 120 2 5" xfId="9228" xr:uid="{95865C65-0C78-444F-9323-81CA8C859A61}"/>
    <cellStyle name="Merknad 120 3" xfId="3647" xr:uid="{88BDED21-3174-4363-A1D9-A973D767351B}"/>
    <cellStyle name="Merknad 120 3 2" xfId="7227" xr:uid="{7FA26016-BCF3-432E-B8F4-ABD8B1804286}"/>
    <cellStyle name="Merknad 120 4" xfId="3729" xr:uid="{CCEEE0D8-93CB-4141-9715-D9507863294E}"/>
    <cellStyle name="Merknad 120 5" xfId="6382" xr:uid="{6828D689-AFD3-4ACE-9021-9A235143722F}"/>
    <cellStyle name="Merknad 120 6" xfId="9227" xr:uid="{F58A5559-AA29-4055-97B1-AC9A77E6A611}"/>
    <cellStyle name="Merknad 121" xfId="3126" xr:uid="{6A99FF50-5FDA-4100-A86D-057DF06B68D2}"/>
    <cellStyle name="Merknad 121 2" xfId="6706" xr:uid="{58ADEDB0-F2B8-4EA3-B6C2-1865A361C1D6}"/>
    <cellStyle name="Merknad 122" xfId="8695" xr:uid="{59447C0A-F96C-4124-B02A-91D5FC2EA6A6}"/>
    <cellStyle name="Merknad 13" xfId="2463" xr:uid="{B8A7689D-61A6-4F3F-9806-D27EC1288CBB}"/>
    <cellStyle name="Merknad 13 2" xfId="2464" xr:uid="{3FB28C9B-6E32-4AD0-B216-3FF0582B640C}"/>
    <cellStyle name="Merknad 14" xfId="2465" xr:uid="{412A2957-DF6D-46ED-B363-0C35162679A7}"/>
    <cellStyle name="Merknad 14 2" xfId="2466" xr:uid="{3A5B7008-04D5-4742-8144-41A24B1F06D3}"/>
    <cellStyle name="Merknad 15" xfId="2467" xr:uid="{D135B709-AD50-4240-877B-EB90F07879F0}"/>
    <cellStyle name="Merknad 15 2" xfId="2468" xr:uid="{50809608-F155-4432-BED6-8A6C7E5792D2}"/>
    <cellStyle name="Merknad 16" xfId="2469" xr:uid="{6C85D058-16A1-4858-9DA3-4D11862EB500}"/>
    <cellStyle name="Merknad 16 2" xfId="2470" xr:uid="{52CCAD59-0565-44C5-85D9-161276001458}"/>
    <cellStyle name="Merknad 17" xfId="2471" xr:uid="{4413E3E5-9605-4DB3-8E8D-EDF367AAA375}"/>
    <cellStyle name="Merknad 17 2" xfId="2472" xr:uid="{E254D365-F0A8-4862-B658-905AF6767445}"/>
    <cellStyle name="Merknad 18" xfId="2473" xr:uid="{39A57AAC-C1EF-4E7C-BD66-1A777B31251F}"/>
    <cellStyle name="Merknad 18 2" xfId="2474" xr:uid="{6A748597-550C-4274-9E4F-641FCFDF7E5F}"/>
    <cellStyle name="Merknad 19" xfId="2475" xr:uid="{07A051E8-0A9B-47A1-ADFA-E187EB0848FB}"/>
    <cellStyle name="Merknad 19 2" xfId="2476" xr:uid="{E7644E3C-D4BB-4CD9-A2EB-06F87F716905}"/>
    <cellStyle name="Merknad 2" xfId="212" xr:uid="{7F8947B8-BC6D-4A4A-8802-D341F722BF62}"/>
    <cellStyle name="Merknad 2 10" xfId="4396" xr:uid="{1A5C78FA-EC6D-49DA-9781-FD83CEAA4BD7}"/>
    <cellStyle name="Merknad 2 100" xfId="4491" xr:uid="{BA30471E-F22B-48BA-968C-9A274EC4948C}"/>
    <cellStyle name="Merknad 2 101" xfId="4492" xr:uid="{2FB08D59-263F-4A10-B74B-0340AA7F8DFB}"/>
    <cellStyle name="Merknad 2 102" xfId="4493" xr:uid="{8BCB0C17-5839-4673-B7C3-EE2DC82FA8C3}"/>
    <cellStyle name="Merknad 2 103" xfId="4494" xr:uid="{6790828D-E2A4-48C1-9A42-4007CC69EB0D}"/>
    <cellStyle name="Merknad 2 104" xfId="4495" xr:uid="{997CF546-E92D-4FB8-A13A-2D6F814555CA}"/>
    <cellStyle name="Merknad 2 105" xfId="4496" xr:uid="{7715545B-447B-41B7-A60C-1ACED386115D}"/>
    <cellStyle name="Merknad 2 106" xfId="4497" xr:uid="{CC3D2384-B347-4A86-8A3D-33A09AB36E41}"/>
    <cellStyle name="Merknad 2 107" xfId="4498" xr:uid="{2A78648E-0F83-41AA-B61E-17F55C3BF4F7}"/>
    <cellStyle name="Merknad 2 108" xfId="4499" xr:uid="{9DA2352B-5ABB-48C3-9CE0-A6F278DF5030}"/>
    <cellStyle name="Merknad 2 109" xfId="4500" xr:uid="{C0BD37BA-6EB2-4B27-964E-07B9F595DCE5}"/>
    <cellStyle name="Merknad 2 11" xfId="4397" xr:uid="{40802819-039F-4E55-94E2-305454694C20}"/>
    <cellStyle name="Merknad 2 110" xfId="4501" xr:uid="{DF312508-A8CF-4DC8-89A5-3CAFEDB311CB}"/>
    <cellStyle name="Merknad 2 111" xfId="4502" xr:uid="{14C2A705-9135-44F0-9DCD-289CCB8F4C0D}"/>
    <cellStyle name="Merknad 2 112" xfId="4503" xr:uid="{173075A0-C292-424B-A566-90987A4F8E46}"/>
    <cellStyle name="Merknad 2 113" xfId="4504" xr:uid="{A59051A0-401F-4E7A-9600-8E79C4580305}"/>
    <cellStyle name="Merknad 2 114" xfId="4505" xr:uid="{D869AC21-26B8-4779-B468-D5B329D1C298}"/>
    <cellStyle name="Merknad 2 115" xfId="4506" xr:uid="{1A9ED08C-9DB1-4EC8-BB09-B40A17E00907}"/>
    <cellStyle name="Merknad 2 116" xfId="4507" xr:uid="{8DC6DA61-9E93-42A4-8E0D-385FE9B713F6}"/>
    <cellStyle name="Merknad 2 117" xfId="4508" xr:uid="{50A6072A-1E53-455C-884C-7DFBE3F121D7}"/>
    <cellStyle name="Merknad 2 118" xfId="4509" xr:uid="{7684B2EB-3431-4057-BD7E-BD0B310FF5F3}"/>
    <cellStyle name="Merknad 2 119" xfId="4510" xr:uid="{A645A78D-4EB3-4182-8CE4-F9113E0ECE05}"/>
    <cellStyle name="Merknad 2 12" xfId="4398" xr:uid="{BE2E5F3C-6571-447C-A3CA-ACA0D1E68F67}"/>
    <cellStyle name="Merknad 2 120" xfId="4511" xr:uid="{8B326EB0-D367-43F1-88B7-566CA83E7BD7}"/>
    <cellStyle name="Merknad 2 121" xfId="4512" xr:uid="{E1FE48D2-C581-4EAF-9CB4-E0EB0C0A7B4A}"/>
    <cellStyle name="Merknad 2 122" xfId="4513" xr:uid="{7E2E662A-92B1-4530-99D3-7A2FC71D2AF9}"/>
    <cellStyle name="Merknad 2 123" xfId="4514" xr:uid="{4C0F9150-AB44-4585-86E1-D80685C9A439}"/>
    <cellStyle name="Merknad 2 124" xfId="4515" xr:uid="{765AF7C5-007F-43D2-8680-ADD2A1BD1BD4}"/>
    <cellStyle name="Merknad 2 125" xfId="4516" xr:uid="{77F141A5-233B-46DC-9399-AC66CB04A769}"/>
    <cellStyle name="Merknad 2 126" xfId="4517" xr:uid="{7A37FB02-693C-4C10-9307-30B38DE8B0E3}"/>
    <cellStyle name="Merknad 2 127" xfId="4518" xr:uid="{BAC140A1-A4DE-42A5-B1BB-960C29C60C98}"/>
    <cellStyle name="Merknad 2 128" xfId="4519" xr:uid="{F0283FFA-6013-4AFD-935B-8F36C58EB2FA}"/>
    <cellStyle name="Merknad 2 129" xfId="4520" xr:uid="{A0B0275A-21AF-4E56-AF27-F58639D1306C}"/>
    <cellStyle name="Merknad 2 13" xfId="4399" xr:uid="{74C9F4AD-806A-4558-A1C0-A795C1E46DF5}"/>
    <cellStyle name="Merknad 2 130" xfId="4521" xr:uid="{4714A81D-4F14-45F2-8EC2-584AB3A0CA9C}"/>
    <cellStyle name="Merknad 2 131" xfId="4522" xr:uid="{959E2D92-A6A2-4957-A17A-25BF4E547FF2}"/>
    <cellStyle name="Merknad 2 132" xfId="4523" xr:uid="{8AAC6AF3-2492-4449-AC31-97AA57C3F853}"/>
    <cellStyle name="Merknad 2 133" xfId="4524" xr:uid="{114DDB3D-FB44-4C5A-ABC7-98D09AC685C4}"/>
    <cellStyle name="Merknad 2 134" xfId="4525" xr:uid="{A3B0D967-3A48-400A-B24D-97627295C8B9}"/>
    <cellStyle name="Merknad 2 135" xfId="4526" xr:uid="{F51224E8-9853-4CC0-83D1-B34C7621439C}"/>
    <cellStyle name="Merknad 2 136" xfId="4527" xr:uid="{433AF9D8-B6AF-4A6C-A332-1E2DD5094EE1}"/>
    <cellStyle name="Merknad 2 137" xfId="4528" xr:uid="{FDDB6993-27D5-4BFB-9B11-5B4D23CE0937}"/>
    <cellStyle name="Merknad 2 138" xfId="4529" xr:uid="{C6710A2C-F894-4CFA-AE72-F64FD401B50D}"/>
    <cellStyle name="Merknad 2 139" xfId="4530" xr:uid="{8816381B-773F-4D49-95BB-1496CE5F04B0}"/>
    <cellStyle name="Merknad 2 14" xfId="4400" xr:uid="{0D86B874-22F2-4D91-8934-EA1010F34788}"/>
    <cellStyle name="Merknad 2 140" xfId="4531" xr:uid="{7EA05FA0-7FAC-4B80-A867-7277528643AD}"/>
    <cellStyle name="Merknad 2 141" xfId="4532" xr:uid="{CC274B35-6281-4EB3-B34A-0E24C5C22C51}"/>
    <cellStyle name="Merknad 2 142" xfId="4533" xr:uid="{FDC5C4E5-C904-4478-AF9E-907241F6B0F9}"/>
    <cellStyle name="Merknad 2 143" xfId="4534" xr:uid="{5B647A25-F687-41D7-B83E-C79EF013B446}"/>
    <cellStyle name="Merknad 2 144" xfId="4535" xr:uid="{C6BAB572-AAFF-476C-83B6-61BC10BEAB87}"/>
    <cellStyle name="Merknad 2 145" xfId="4536" xr:uid="{897D6967-F894-4872-A029-27A4CCD615F8}"/>
    <cellStyle name="Merknad 2 146" xfId="4537" xr:uid="{A20E0719-0966-42AB-A699-3E693CD3D01E}"/>
    <cellStyle name="Merknad 2 147" xfId="4538" xr:uid="{297E9EE6-01F2-421A-A814-B4CADEBFFCA8}"/>
    <cellStyle name="Merknad 2 148" xfId="4539" xr:uid="{462532A6-D7C9-4C46-BDEA-76A799484575}"/>
    <cellStyle name="Merknad 2 149" xfId="4540" xr:uid="{EF4A9F37-7AA3-41E1-9258-C5BA21C4EB65}"/>
    <cellStyle name="Merknad 2 15" xfId="4401" xr:uid="{BBDE3F4F-42DE-44B9-BD44-6082936E839A}"/>
    <cellStyle name="Merknad 2 150" xfId="4541" xr:uid="{048DEB5B-F076-4824-AB34-5D0F9B878E3B}"/>
    <cellStyle name="Merknad 2 151" xfId="4542" xr:uid="{33CB43F8-C308-4F48-A8A6-35E0121443AA}"/>
    <cellStyle name="Merknad 2 152" xfId="4543" xr:uid="{CC98DE14-BFBE-408E-A368-E3ADD094759E}"/>
    <cellStyle name="Merknad 2 153" xfId="4544" xr:uid="{3B261C55-595D-4AE4-BBF2-16C892DD1DAE}"/>
    <cellStyle name="Merknad 2 154" xfId="4545" xr:uid="{1159B7AB-A826-4321-817E-6226B8F5624B}"/>
    <cellStyle name="Merknad 2 155" xfId="4546" xr:uid="{F7542869-06BD-4CA8-925E-DBDBB2265E58}"/>
    <cellStyle name="Merknad 2 156" xfId="4547" xr:uid="{1A313306-8581-429F-B12D-411527C8CB9A}"/>
    <cellStyle name="Merknad 2 157" xfId="4548" xr:uid="{8F801103-9C55-479C-9E4B-CF6DB87A23F3}"/>
    <cellStyle name="Merknad 2 158" xfId="4549" xr:uid="{96491434-60ED-450C-9272-5E10D5EA2580}"/>
    <cellStyle name="Merknad 2 159" xfId="4550" xr:uid="{B38BD027-E6DE-4FA9-BF3A-9B4D2C7DA5FA}"/>
    <cellStyle name="Merknad 2 16" xfId="4402" xr:uid="{C1361EB0-87F7-46CD-AFA8-A4ED227016E9}"/>
    <cellStyle name="Merknad 2 160" xfId="4551" xr:uid="{C271DD8E-4B17-49F0-8CE5-63DE98274BA0}"/>
    <cellStyle name="Merknad 2 161" xfId="4552" xr:uid="{4A9AD457-B3DA-4797-A47F-1D9ABF94A513}"/>
    <cellStyle name="Merknad 2 162" xfId="4553" xr:uid="{9A8B0ACB-D551-4B2B-AD66-76EF6A91C973}"/>
    <cellStyle name="Merknad 2 163" xfId="4554" xr:uid="{C4D721E2-13DD-4B77-B50A-2727219A9BAE}"/>
    <cellStyle name="Merknad 2 164" xfId="4555" xr:uid="{56E2E099-B9DE-45DA-81FE-E06541D27602}"/>
    <cellStyle name="Merknad 2 165" xfId="4556" xr:uid="{FBC9B0AC-77A4-42AE-8969-A05856C9B95C}"/>
    <cellStyle name="Merknad 2 166" xfId="4557" xr:uid="{D09922FB-BA14-4CA5-BAAE-8D37D160FD23}"/>
    <cellStyle name="Merknad 2 167" xfId="4558" xr:uid="{C0CB616C-A9E5-49B0-B9AB-157FB56321F4}"/>
    <cellStyle name="Merknad 2 168" xfId="4559" xr:uid="{DC3FCCB5-3199-4BBE-9DD6-D8F47B1B90EB}"/>
    <cellStyle name="Merknad 2 169" xfId="4560" xr:uid="{FE5B504A-A08F-41B5-BFD1-A42BA35F6E2F}"/>
    <cellStyle name="Merknad 2 17" xfId="4403" xr:uid="{2853CCEC-7A46-478F-AC3E-444976267AB6}"/>
    <cellStyle name="Merknad 2 170" xfId="4561" xr:uid="{A3701628-C9AA-495C-9C45-F018B71755F4}"/>
    <cellStyle name="Merknad 2 171" xfId="4562" xr:uid="{9315D883-FAA3-4049-8495-4C112261343F}"/>
    <cellStyle name="Merknad 2 172" xfId="4563" xr:uid="{6254531B-D505-4892-8505-A081A476674F}"/>
    <cellStyle name="Merknad 2 173" xfId="4564" xr:uid="{05A6F58D-10FF-4FED-B5ED-F033E8A0F295}"/>
    <cellStyle name="Merknad 2 174" xfId="4565" xr:uid="{3704C3D6-FE2E-439E-8A2F-B3FB3227C1B8}"/>
    <cellStyle name="Merknad 2 175" xfId="4566" xr:uid="{204F2191-7BFB-4F70-BD11-68B08DC86503}"/>
    <cellStyle name="Merknad 2 176" xfId="4567" xr:uid="{20E21D61-F738-4E9B-8CB1-9CCEF1F7B400}"/>
    <cellStyle name="Merknad 2 177" xfId="4568" xr:uid="{3AE4482A-C01A-4D99-8552-FF747134C0A6}"/>
    <cellStyle name="Merknad 2 178" xfId="4569" xr:uid="{495AAD99-63FC-4269-A26C-D05DC53A4B15}"/>
    <cellStyle name="Merknad 2 179" xfId="4570" xr:uid="{8DFD5DE2-77F2-468C-B1A8-242B82281EAA}"/>
    <cellStyle name="Merknad 2 18" xfId="4404" xr:uid="{F97BFAFA-6F2D-48AB-9113-C7BB06021E57}"/>
    <cellStyle name="Merknad 2 180" xfId="4571" xr:uid="{5B6A8C3D-65B4-42FD-B3D9-6478F2D62719}"/>
    <cellStyle name="Merknad 2 181" xfId="4572" xr:uid="{C1E5E63A-39F0-4B8E-88EE-B6A76551733B}"/>
    <cellStyle name="Merknad 2 182" xfId="4573" xr:uid="{E1BD76A0-21C3-44A9-B006-ADFFAEE3BBF9}"/>
    <cellStyle name="Merknad 2 183" xfId="4574" xr:uid="{F1264249-82D8-461F-BBFA-B096FBFFF0E7}"/>
    <cellStyle name="Merknad 2 184" xfId="4575" xr:uid="{578DBB13-9426-4F2F-B38D-2B393938DE05}"/>
    <cellStyle name="Merknad 2 185" xfId="4576" xr:uid="{033653FF-12D4-40ED-A9CC-8C2F4BAB220F}"/>
    <cellStyle name="Merknad 2 186" xfId="4577" xr:uid="{6A19EEC0-F01B-4745-A21E-1381C7606908}"/>
    <cellStyle name="Merknad 2 187" xfId="4578" xr:uid="{460A074A-E34F-45C3-BB8D-561B92A7F7F3}"/>
    <cellStyle name="Merknad 2 188" xfId="4579" xr:uid="{491129F3-8C6E-4B6E-A2EF-033539BDAF15}"/>
    <cellStyle name="Merknad 2 189" xfId="4580" xr:uid="{84DF28E5-F5D9-4668-90F2-F7B2413FD5AC}"/>
    <cellStyle name="Merknad 2 19" xfId="4405" xr:uid="{61B37DAD-C17F-4699-BB3B-3894AF1CC35D}"/>
    <cellStyle name="Merknad 2 190" xfId="4581" xr:uid="{D34CDD22-BFC3-42FB-AE19-FA42E2363458}"/>
    <cellStyle name="Merknad 2 191" xfId="4582" xr:uid="{3F5DCDDE-3DFC-4765-A6D1-6FEB4A8C3B12}"/>
    <cellStyle name="Merknad 2 192" xfId="4583" xr:uid="{BAF22D05-6D9C-4551-838D-06591CE9B8EA}"/>
    <cellStyle name="Merknad 2 193" xfId="4584" xr:uid="{BCDE02C7-B708-4840-A35A-8BB65E76EF39}"/>
    <cellStyle name="Merknad 2 194" xfId="4585" xr:uid="{323E3E38-35B8-4F12-B1A6-75440DDD2DA5}"/>
    <cellStyle name="Merknad 2 195" xfId="4586" xr:uid="{25C3E8A6-E100-45B1-8DAE-9EB4E8E3AFCE}"/>
    <cellStyle name="Merknad 2 196" xfId="4587" xr:uid="{444ED136-64A3-403C-94C6-61EEB5D19F99}"/>
    <cellStyle name="Merknad 2 197" xfId="4588" xr:uid="{A26631DD-8DDB-41DB-917D-EBA0CA516112}"/>
    <cellStyle name="Merknad 2 198" xfId="4589" xr:uid="{D82FC8F9-D09B-4CDF-B9C4-D8D50A08C3F9}"/>
    <cellStyle name="Merknad 2 199" xfId="4590" xr:uid="{B5A01B0F-F6A6-49D0-AAB3-CB8A140267F4}"/>
    <cellStyle name="Merknad 2 2" xfId="2477" xr:uid="{C7916DBF-FBFB-4BB1-B11E-1AF6B037251B}"/>
    <cellStyle name="Merknad 2 2 2" xfId="10677" xr:uid="{1E04266D-F6CB-49CC-B0DD-1891DD8DDB1E}"/>
    <cellStyle name="Merknad 2 20" xfId="4407" xr:uid="{834326CF-EE1C-41AA-B1D5-E51E78042703}"/>
    <cellStyle name="Merknad 2 200" xfId="4591" xr:uid="{FE209F48-A26A-44A9-92E0-9E63FC6F647A}"/>
    <cellStyle name="Merknad 2 201" xfId="4592" xr:uid="{265641E8-8E1E-45D2-8FE7-ADBA56560527}"/>
    <cellStyle name="Merknad 2 202" xfId="4593" xr:uid="{5596A50C-50B0-4F46-A45D-5FA5B1864FD5}"/>
    <cellStyle name="Merknad 2 203" xfId="4594" xr:uid="{6BDB5F0E-7BB1-4D25-AC59-62B1403DDA25}"/>
    <cellStyle name="Merknad 2 204" xfId="4595" xr:uid="{69359AA9-DF13-42F8-B8B8-E704EB075C92}"/>
    <cellStyle name="Merknad 2 205" xfId="4596" xr:uid="{9DD0A01E-EFA0-4FC0-9559-3C19DD8EBBD7}"/>
    <cellStyle name="Merknad 2 206" xfId="4597" xr:uid="{F8442C0A-D2B6-416E-B3F4-666AAE57E467}"/>
    <cellStyle name="Merknad 2 207" xfId="4598" xr:uid="{468A22DB-FE67-454C-A1C4-475B3B4FA0FB}"/>
    <cellStyle name="Merknad 2 208" xfId="4599" xr:uid="{D5B67C54-6B2B-49A7-88B1-1870F6309709}"/>
    <cellStyle name="Merknad 2 209" xfId="4600" xr:uid="{84B2958D-50C9-4E63-8649-244A5DFFD36F}"/>
    <cellStyle name="Merknad 2 21" xfId="4408" xr:uid="{FD40ACC5-A532-4C7D-BD19-3E61D6557761}"/>
    <cellStyle name="Merknad 2 210" xfId="4601" xr:uid="{925BAA7F-D163-474F-B2B4-5067C310F9B7}"/>
    <cellStyle name="Merknad 2 211" xfId="4602" xr:uid="{F08C3CE3-D3CC-4DB5-8891-C0BE31EF8B5B}"/>
    <cellStyle name="Merknad 2 212" xfId="4603" xr:uid="{CF197275-15D2-45FB-81AB-9C839D162EB0}"/>
    <cellStyle name="Merknad 2 213" xfId="4604" xr:uid="{E87EF3AE-70CF-4735-91DC-463A4371484E}"/>
    <cellStyle name="Merknad 2 214" xfId="4605" xr:uid="{EC3D79C0-FC71-446B-A63C-B68E8D53AD23}"/>
    <cellStyle name="Merknad 2 215" xfId="4606" xr:uid="{B18CAA55-3F48-4F76-A00A-1AD459685F15}"/>
    <cellStyle name="Merknad 2 216" xfId="4607" xr:uid="{9ABCDD08-CFE4-4C2A-A3F1-DA0153D14671}"/>
    <cellStyle name="Merknad 2 217" xfId="4608" xr:uid="{8F991FC3-4DC8-45BA-B265-7C43DB2D60CC}"/>
    <cellStyle name="Merknad 2 218" xfId="4609" xr:uid="{EAF7667C-923F-4E85-A693-17C8F5DC0487}"/>
    <cellStyle name="Merknad 2 219" xfId="4610" xr:uid="{A206435F-20B1-4767-B8BB-A44B64CD04A8}"/>
    <cellStyle name="Merknad 2 22" xfId="4409" xr:uid="{61ECA48A-1DFE-411D-8777-EB05E17F7A75}"/>
    <cellStyle name="Merknad 2 220" xfId="4611" xr:uid="{5396E290-05C6-4AC4-BF26-E74AD716107E}"/>
    <cellStyle name="Merknad 2 221" xfId="4612" xr:uid="{19D116A1-0C4D-410D-B8A5-0956701F6ED3}"/>
    <cellStyle name="Merknad 2 222" xfId="4613" xr:uid="{F6F5DD34-80A9-46C4-9A36-E10A7B0757C5}"/>
    <cellStyle name="Merknad 2 223" xfId="4614" xr:uid="{D8241FD9-D2A9-4388-B1FC-08ADB421F114}"/>
    <cellStyle name="Merknad 2 224" xfId="4615" xr:uid="{C56FC4DD-7978-4E91-B9D5-0F1E82ECF128}"/>
    <cellStyle name="Merknad 2 225" xfId="4616" xr:uid="{152208D3-4F7D-46AD-8994-ACFEA9DB5293}"/>
    <cellStyle name="Merknad 2 226" xfId="4617" xr:uid="{5849EE4F-2AED-4D2B-AE27-7D15F384CDED}"/>
    <cellStyle name="Merknad 2 227" xfId="4641" xr:uid="{05D04D57-A5B5-44A3-970A-67690DA8C604}"/>
    <cellStyle name="Merknad 2 228" xfId="4642" xr:uid="{C2C63320-2A7D-4814-8EEE-601548951778}"/>
    <cellStyle name="Merknad 2 229" xfId="4643" xr:uid="{9C99F037-DC5F-4B5F-81F6-92FB4152B4EF}"/>
    <cellStyle name="Merknad 2 23" xfId="4410" xr:uid="{40FF0E7D-ACAD-46E9-932B-175B6A20515B}"/>
    <cellStyle name="Merknad 2 230" xfId="4644" xr:uid="{CE218B7B-CE07-4C34-BA9D-3DEFE637FD55}"/>
    <cellStyle name="Merknad 2 231" xfId="4645" xr:uid="{D7C45FA7-7B7E-48D0-851B-1EF0079854F6}"/>
    <cellStyle name="Merknad 2 232" xfId="4646" xr:uid="{E138E148-5A31-4D57-8E3C-6C62622A1237}"/>
    <cellStyle name="Merknad 2 233" xfId="4647" xr:uid="{1453BFB7-D386-4EF1-903B-A12CCFF1A386}"/>
    <cellStyle name="Merknad 2 234" xfId="4648" xr:uid="{15BA4A13-0B39-4B2A-BDA0-C90793488776}"/>
    <cellStyle name="Merknad 2 235" xfId="4649" xr:uid="{13A92D4E-F9ED-48A8-AA9B-1F9B4642AEFE}"/>
    <cellStyle name="Merknad 2 236" xfId="4650" xr:uid="{03749288-3BC0-46B8-819E-A04AD76C7E6D}"/>
    <cellStyle name="Merknad 2 237" xfId="4651" xr:uid="{0C40AE86-4134-44B2-A6C9-32D067C641BB}"/>
    <cellStyle name="Merknad 2 238" xfId="4652" xr:uid="{1067E8E1-2246-4284-B261-558B2B1CA339}"/>
    <cellStyle name="Merknad 2 239" xfId="4653" xr:uid="{BB6A222E-C4AC-40FA-933C-C4C681AC99BC}"/>
    <cellStyle name="Merknad 2 24" xfId="4411" xr:uid="{AB9789D5-368A-45B8-BB27-CB31B61801C5}"/>
    <cellStyle name="Merknad 2 240" xfId="4654" xr:uid="{0D2B7456-4727-4A07-B217-72908DBECC08}"/>
    <cellStyle name="Merknad 2 241" xfId="4655" xr:uid="{DB15849D-DBE5-4EA1-946D-C78753579C98}"/>
    <cellStyle name="Merknad 2 242" xfId="4656" xr:uid="{A04B5BBA-0DBB-45BF-A923-31AB82525BD5}"/>
    <cellStyle name="Merknad 2 243" xfId="4657" xr:uid="{D89FEAD3-4DC6-4A4E-8515-3A54C5F242E9}"/>
    <cellStyle name="Merknad 2 244" xfId="4658" xr:uid="{DF53C201-FD9D-4993-8CA1-4336B5CE2983}"/>
    <cellStyle name="Merknad 2 245" xfId="4659" xr:uid="{02340E1A-A48B-4A46-87C3-912A807A64F9}"/>
    <cellStyle name="Merknad 2 246" xfId="4660" xr:uid="{496CAB8A-55CA-43F2-AD1B-3E45D70F8897}"/>
    <cellStyle name="Merknad 2 247" xfId="5336" xr:uid="{FE967359-E664-4797-B3D0-695159FF1DCF}"/>
    <cellStyle name="Merknad 2 248" xfId="5337" xr:uid="{96C9A38D-F564-4223-A56A-04034CBFAD5B}"/>
    <cellStyle name="Merknad 2 249" xfId="5339" xr:uid="{5880E0CE-41D3-49E5-84AC-92EFBC3A628A}"/>
    <cellStyle name="Merknad 2 25" xfId="4412" xr:uid="{0AF00ACC-F9E1-404E-9934-090BA1545CCB}"/>
    <cellStyle name="Merknad 2 250" xfId="5340" xr:uid="{8D6DE0FB-1320-4D70-B4BF-3A0C27F6FACB}"/>
    <cellStyle name="Merknad 2 251" xfId="5341" xr:uid="{DA421890-B653-461A-BCC1-FC36A222779C}"/>
    <cellStyle name="Merknad 2 252" xfId="5342" xr:uid="{AA59E408-E51E-4C94-9ED9-F32782FCA24C}"/>
    <cellStyle name="Merknad 2 253" xfId="5343" xr:uid="{6C9A5308-3919-406F-B3D2-466040AFFE8E}"/>
    <cellStyle name="Merknad 2 254" xfId="5344" xr:uid="{02C5BC13-B491-40DA-AFC5-7E8E8A25E85E}"/>
    <cellStyle name="Merknad 2 255" xfId="5345" xr:uid="{23D85F07-32FE-4A55-9571-26DE54C1567D}"/>
    <cellStyle name="Merknad 2 256" xfId="5346" xr:uid="{CA18EA25-17AC-4BA2-A394-AF6C0B60A462}"/>
    <cellStyle name="Merknad 2 257" xfId="5347" xr:uid="{3387FDD0-8DA0-4385-B8E0-9F701094FA24}"/>
    <cellStyle name="Merknad 2 258" xfId="5348" xr:uid="{659BC4A0-BFE1-4674-B3DD-311868F9F482}"/>
    <cellStyle name="Merknad 2 259" xfId="5349" xr:uid="{1A755609-1EAC-4741-B591-09756EC48FB6}"/>
    <cellStyle name="Merknad 2 26" xfId="4413" xr:uid="{6F3832C5-6CD6-4A7B-87B8-4FFBD94DA2E5}"/>
    <cellStyle name="Merknad 2 260" xfId="5351" xr:uid="{A89A59B8-6409-4912-B19C-3B7EB24EAE5C}"/>
    <cellStyle name="Merknad 2 261" xfId="5352" xr:uid="{D7B1B842-2E6A-49A4-9764-86A1BF7ED41B}"/>
    <cellStyle name="Merknad 2 262" xfId="5353" xr:uid="{B9676C64-4D87-4645-AE49-F14AEE092225}"/>
    <cellStyle name="Merknad 2 263" xfId="5354" xr:uid="{6ADD29A1-8387-449B-AFB9-4A543E564CE3}"/>
    <cellStyle name="Merknad 2 264" xfId="5355" xr:uid="{500B0AE9-4DBC-4B77-A0DA-C9C4CA18593C}"/>
    <cellStyle name="Merknad 2 265" xfId="5356" xr:uid="{EDF5695A-A50C-4393-8270-777D9F9EF75A}"/>
    <cellStyle name="Merknad 2 266" xfId="5357" xr:uid="{CCEECBAA-08B6-4186-B82A-554D21A4655B}"/>
    <cellStyle name="Merknad 2 267" xfId="6061" xr:uid="{70A8C4FB-B8FE-4559-BE8E-25514F54E86D}"/>
    <cellStyle name="Merknad 2 268" xfId="6062" xr:uid="{84EBB847-085F-4E72-9B4C-468A39B7B3AE}"/>
    <cellStyle name="Merknad 2 269" xfId="6063" xr:uid="{123B6B42-7F3C-4C7F-B639-A26A12AC3D4E}"/>
    <cellStyle name="Merknad 2 27" xfId="4414" xr:uid="{79414759-A7E4-4CD1-993D-CBC9DA0DA297}"/>
    <cellStyle name="Merknad 2 270" xfId="6064" xr:uid="{354CEB13-E809-4B94-83E5-095C52DB9057}"/>
    <cellStyle name="Merknad 2 271" xfId="6065" xr:uid="{FEE0213E-4F52-4687-87E6-FE8F7AAF8D4E}"/>
    <cellStyle name="Merknad 2 272" xfId="6066" xr:uid="{7299391A-6BD0-461C-8221-BF9A84F62906}"/>
    <cellStyle name="Merknad 2 273" xfId="6067" xr:uid="{C359B401-2C39-4262-B8A7-C83B7E11FC30}"/>
    <cellStyle name="Merknad 2 274" xfId="6068" xr:uid="{98FA33DA-348F-48F5-A8A4-4B4C14B83E01}"/>
    <cellStyle name="Merknad 2 275" xfId="6069" xr:uid="{FF6CEE32-ABD4-4EF1-98D1-05D25787402F}"/>
    <cellStyle name="Merknad 2 276" xfId="6070" xr:uid="{932B4B45-C2B9-4453-8CEC-8C34F1025BB3}"/>
    <cellStyle name="Merknad 2 277" xfId="6071" xr:uid="{FC56AB3D-533C-4473-A80D-6BA09AAB2EC9}"/>
    <cellStyle name="Merknad 2 278" xfId="6072" xr:uid="{1FB2832F-C8EF-4737-AE8A-B7518AD63907}"/>
    <cellStyle name="Merknad 2 279" xfId="6073" xr:uid="{6B50B75C-8E46-43B1-9B0E-FC3610641727}"/>
    <cellStyle name="Merknad 2 28" xfId="4415" xr:uid="{BADD407E-F5D4-4B5A-BEF4-AFB91FF581ED}"/>
    <cellStyle name="Merknad 2 280" xfId="6074" xr:uid="{A3C5B9E5-ADAA-4E4C-A3D6-F734F4CA71B4}"/>
    <cellStyle name="Merknad 2 281" xfId="6075" xr:uid="{6ED2A1AE-13AE-48FE-BDDC-C7638D9EB1E4}"/>
    <cellStyle name="Merknad 2 282" xfId="6076" xr:uid="{6052D237-DC3D-4A92-9AFB-52967195521E}"/>
    <cellStyle name="Merknad 2 283" xfId="6077" xr:uid="{AC59B2A4-BD78-4190-94A3-323BA010F39D}"/>
    <cellStyle name="Merknad 2 284" xfId="6078" xr:uid="{F2281C9E-A59E-4BD4-A781-5D539A0D335E}"/>
    <cellStyle name="Merknad 2 285" xfId="6079" xr:uid="{92F31502-D472-442D-9094-918576B205DA}"/>
    <cellStyle name="Merknad 2 286" xfId="6080" xr:uid="{53FBA9BC-1332-4334-BDB2-D40C61AFDDFA}"/>
    <cellStyle name="Merknad 2 287" xfId="6086" xr:uid="{D3DBE774-4C21-4B8E-B865-563E830EA354}"/>
    <cellStyle name="Merknad 2 288" xfId="6085" xr:uid="{D87350CD-11E2-4A9E-A248-66C71B7B57B7}"/>
    <cellStyle name="Merknad 2 289" xfId="6084" xr:uid="{B71304D6-E72B-41F6-99F0-36DFD42E6DBA}"/>
    <cellStyle name="Merknad 2 29" xfId="4416" xr:uid="{D78327A9-7D1B-4BC1-9A6E-A5CC7EE13678}"/>
    <cellStyle name="Merknad 2 290" xfId="6083" xr:uid="{5EB25630-1950-48C0-815D-AB5DF4DA41D8}"/>
    <cellStyle name="Merknad 2 291" xfId="6082" xr:uid="{A7D2628A-AD65-4597-A7C0-D6F73A6BC5C5}"/>
    <cellStyle name="Merknad 2 292" xfId="6081" xr:uid="{3C6E15A8-85B0-4E45-B545-F41FB396FACD}"/>
    <cellStyle name="Merknad 2 293" xfId="6087" xr:uid="{9CC3256C-9C33-4DC1-824E-6CD4862A70D9}"/>
    <cellStyle name="Merknad 2 294" xfId="6088" xr:uid="{60F86DC5-45C7-46F0-B725-53DAEE1F55E8}"/>
    <cellStyle name="Merknad 2 295" xfId="6089" xr:uid="{1A516980-FD1B-4E3F-972C-7DC6E162E79F}"/>
    <cellStyle name="Merknad 2 296" xfId="6090" xr:uid="{8733D4C4-7A78-4496-B6C5-4C97843C8F75}"/>
    <cellStyle name="Merknad 2 297" xfId="6091" xr:uid="{175C84A9-683D-4543-BADC-918153C945B1}"/>
    <cellStyle name="Merknad 2 298" xfId="6092" xr:uid="{C06364F5-CE46-4D92-A02E-C7724BFE8B34}"/>
    <cellStyle name="Merknad 2 299" xfId="6093" xr:uid="{249B35D9-F109-4990-900D-B86E28BD9EF5}"/>
    <cellStyle name="Merknad 2 3" xfId="4380" xr:uid="{328FB657-CC46-416A-9EE9-913E2A631368}"/>
    <cellStyle name="Merknad 2 3 2" xfId="10258" xr:uid="{BA20C945-FCF3-41D3-A49F-91ECFB208004}"/>
    <cellStyle name="Merknad 2 30" xfId="4417" xr:uid="{143BA071-719B-41FE-B791-6C3E79E22C43}"/>
    <cellStyle name="Merknad 2 300" xfId="6094" xr:uid="{C9A6C91B-BD9A-4592-A175-42CC1506E871}"/>
    <cellStyle name="Merknad 2 301" xfId="6095" xr:uid="{C75290C2-1106-4077-8258-02F2F59B8028}"/>
    <cellStyle name="Merknad 2 302" xfId="6096" xr:uid="{32E4D70A-E9ED-434E-999B-486CDD8B1506}"/>
    <cellStyle name="Merknad 2 303" xfId="6097" xr:uid="{EAFF120D-5E36-4D57-B12E-3E02535C9D1F}"/>
    <cellStyle name="Merknad 2 304" xfId="6098" xr:uid="{19007E56-5AAA-4275-A7E8-E21D48340DF9}"/>
    <cellStyle name="Merknad 2 305" xfId="6099" xr:uid="{790DB4CD-2FA6-4818-8E98-39F283555182}"/>
    <cellStyle name="Merknad 2 306" xfId="6100" xr:uid="{886760A3-7560-4BE1-8F4F-420D1FA19B9E}"/>
    <cellStyle name="Merknad 2 307" xfId="6106" xr:uid="{16DC1510-F295-44EC-B3DD-9754401E15E9}"/>
    <cellStyle name="Merknad 2 308" xfId="6105" xr:uid="{3538997D-AB66-4137-B874-AEFB9E8636DB}"/>
    <cellStyle name="Merknad 2 309" xfId="6104" xr:uid="{26504BC7-D6CA-45AD-95D5-D9DB7A6FC206}"/>
    <cellStyle name="Merknad 2 31" xfId="4418" xr:uid="{D5947CF9-4AC0-48EF-8FF5-EFFFF9EE135F}"/>
    <cellStyle name="Merknad 2 310" xfId="6103" xr:uid="{D8CDD96D-008A-4617-A635-50463FBED405}"/>
    <cellStyle name="Merknad 2 311" xfId="6102" xr:uid="{E299507F-3AF6-41E3-B1C3-464C47391C72}"/>
    <cellStyle name="Merknad 2 312" xfId="6101" xr:uid="{6099080D-063A-4143-8C59-F9C0370AB0F7}"/>
    <cellStyle name="Merknad 2 313" xfId="6107" xr:uid="{0065152A-27C7-4352-8A21-5C1FD7F7960E}"/>
    <cellStyle name="Merknad 2 314" xfId="6108" xr:uid="{2E14BDF1-A475-4744-ABF8-B6A8BF1F9563}"/>
    <cellStyle name="Merknad 2 315" xfId="6109" xr:uid="{98167892-163B-4784-803B-7B2C613CDCBA}"/>
    <cellStyle name="Merknad 2 316" xfId="6110" xr:uid="{485DA9F3-03E3-4F0C-9067-64AD7471A11E}"/>
    <cellStyle name="Merknad 2 317" xfId="6111" xr:uid="{FC5C40C1-E391-4621-AA61-7933EB130597}"/>
    <cellStyle name="Merknad 2 318" xfId="6112" xr:uid="{64A73488-3AFE-4671-90DD-87DF0C5D37A5}"/>
    <cellStyle name="Merknad 2 319" xfId="6113" xr:uid="{91494763-4BB7-49DF-8740-1B1EF54684DF}"/>
    <cellStyle name="Merknad 2 32" xfId="4419" xr:uid="{BDB737D6-0996-4BEC-8BF1-EA7A677DD419}"/>
    <cellStyle name="Merknad 2 320" xfId="6114" xr:uid="{5A6DAAB7-2CD6-4AA7-8D3F-74024B5626EC}"/>
    <cellStyle name="Merknad 2 321" xfId="6115" xr:uid="{5BB573EC-2FCE-4A9F-A551-1FFD991876DD}"/>
    <cellStyle name="Merknad 2 322" xfId="6116" xr:uid="{A2443FF0-7B17-4F7B-885E-054E4157E1EB}"/>
    <cellStyle name="Merknad 2 323" xfId="6117" xr:uid="{7583D16D-4DD9-4797-818E-436E45F87C91}"/>
    <cellStyle name="Merknad 2 324" xfId="6118" xr:uid="{60322E36-7AF7-4064-BED9-F23E8DF4D04E}"/>
    <cellStyle name="Merknad 2 325" xfId="6119" xr:uid="{69BE52F8-6DC7-404D-B7FD-F9D041FEF83E}"/>
    <cellStyle name="Merknad 2 326" xfId="6120" xr:uid="{CB60DD5E-4387-402A-9741-303980E30D85}"/>
    <cellStyle name="Merknad 2 327" xfId="10200" xr:uid="{70CEC674-D9CC-42C3-ACAB-114398F60118}"/>
    <cellStyle name="Merknad 2 33" xfId="4420" xr:uid="{D2191565-58E2-4810-AC9F-61D94F9ADECD}"/>
    <cellStyle name="Merknad 2 34" xfId="4421" xr:uid="{B3A56186-D7D0-4BB0-AD10-7555B050CB68}"/>
    <cellStyle name="Merknad 2 35" xfId="4422" xr:uid="{468C059A-535B-4490-9224-413779473EC6}"/>
    <cellStyle name="Merknad 2 36" xfId="4423" xr:uid="{82370A84-E42D-494A-B36C-30F64780F2B9}"/>
    <cellStyle name="Merknad 2 37" xfId="4424" xr:uid="{A8BAB05D-FBB3-4A13-9621-39860DA6AB0A}"/>
    <cellStyle name="Merknad 2 38" xfId="4425" xr:uid="{245DF4DD-5111-48B6-B6E2-CD75EC1A3E40}"/>
    <cellStyle name="Merknad 2 39" xfId="4426" xr:uid="{D961517D-B87F-4474-A421-0CAC74B2B3AF}"/>
    <cellStyle name="Merknad 2 4" xfId="4381" xr:uid="{4D47D124-034A-407B-BE33-8ADE774D2A22}"/>
    <cellStyle name="Merknad 2 40" xfId="4427" xr:uid="{5D133B46-4111-4120-90CE-0A891DE251B0}"/>
    <cellStyle name="Merknad 2 41" xfId="4428" xr:uid="{EB0678B4-4738-4836-A9C0-EE047E7DB074}"/>
    <cellStyle name="Merknad 2 42" xfId="4429" xr:uid="{FCAD7AD9-BB9B-49B6-B220-9CE7BE61B442}"/>
    <cellStyle name="Merknad 2 43" xfId="4430" xr:uid="{38DF8418-A0EA-47D1-8544-E146656A315E}"/>
    <cellStyle name="Merknad 2 44" xfId="4431" xr:uid="{DFD4794B-25E7-4EA0-8B1F-AA50712E911A}"/>
    <cellStyle name="Merknad 2 45" xfId="4432" xr:uid="{F69630F0-D6C0-4585-A2B0-490B55825227}"/>
    <cellStyle name="Merknad 2 46" xfId="4433" xr:uid="{DE3991DE-E7E1-4EE2-BA64-86BAF7A63674}"/>
    <cellStyle name="Merknad 2 47" xfId="4436" xr:uid="{22E64D7A-C2D2-469C-8D9C-EE29627130A1}"/>
    <cellStyle name="Merknad 2 48" xfId="4437" xr:uid="{E7320FF2-1151-4E39-AC7F-967C476E075D}"/>
    <cellStyle name="Merknad 2 49" xfId="4439" xr:uid="{09570CA8-9374-4A3F-838A-95E1CC494E4A}"/>
    <cellStyle name="Merknad 2 5" xfId="4385" xr:uid="{5F0F5BF3-B06F-4CE9-93CB-C332A5D2083F}"/>
    <cellStyle name="Merknad 2 50" xfId="4440" xr:uid="{056F3CBC-DC4C-4A82-898F-7ECC38DC90EE}"/>
    <cellStyle name="Merknad 2 51" xfId="4441" xr:uid="{3FEF6EEB-5091-4049-AAC0-A24F853120DA}"/>
    <cellStyle name="Merknad 2 52" xfId="4442" xr:uid="{A16F9B46-3FC6-409B-AB23-67C5DED9A2E5}"/>
    <cellStyle name="Merknad 2 53" xfId="4443" xr:uid="{3BD6939E-2B5D-4834-9E6E-1F2799456B74}"/>
    <cellStyle name="Merknad 2 54" xfId="4444" xr:uid="{C98DB97A-D81F-4617-8739-78D3978D9336}"/>
    <cellStyle name="Merknad 2 55" xfId="4445" xr:uid="{DD7445AC-B7EB-4788-A871-B2EE3ACC0253}"/>
    <cellStyle name="Merknad 2 56" xfId="4446" xr:uid="{F5EC8497-8016-40C6-9363-75ED514AC46F}"/>
    <cellStyle name="Merknad 2 57" xfId="4447" xr:uid="{E141E531-0D9A-4340-B97D-18F7825E5B47}"/>
    <cellStyle name="Merknad 2 58" xfId="4448" xr:uid="{E9C29D8C-9546-46C8-ABB9-DA2B065096D3}"/>
    <cellStyle name="Merknad 2 59" xfId="4449" xr:uid="{3FA7D44D-9871-44D7-8C6A-C5C7CC398315}"/>
    <cellStyle name="Merknad 2 6" xfId="4386" xr:uid="{B7BB09C1-2348-4938-94FF-BDFCDD692F59}"/>
    <cellStyle name="Merknad 2 60" xfId="4451" xr:uid="{4F71EC3C-F964-4256-9E84-32FAD0A50C4F}"/>
    <cellStyle name="Merknad 2 61" xfId="4452" xr:uid="{14459D8E-2901-4AA0-BD22-7A8513EE2B5B}"/>
    <cellStyle name="Merknad 2 62" xfId="4453" xr:uid="{A6679A9C-2CCE-4A25-A68E-4084FAB1A18F}"/>
    <cellStyle name="Merknad 2 63" xfId="4454" xr:uid="{95F067C4-4E4C-49E8-AB53-0E3BCEEFA371}"/>
    <cellStyle name="Merknad 2 64" xfId="4455" xr:uid="{2691400D-8EEF-4C5D-970B-1BDDC518D446}"/>
    <cellStyle name="Merknad 2 65" xfId="4456" xr:uid="{6039088A-204D-4BC7-BA20-5A6DFA8194D8}"/>
    <cellStyle name="Merknad 2 66" xfId="4457" xr:uid="{6B36DB9E-800F-4676-8CFA-0AE378D234BC}"/>
    <cellStyle name="Merknad 2 67" xfId="4458" xr:uid="{B2023132-FAF8-49C7-9F48-6EB8D02A30FA}"/>
    <cellStyle name="Merknad 2 68" xfId="4459" xr:uid="{F41857BE-3805-464E-BAAE-682113E7E4D5}"/>
    <cellStyle name="Merknad 2 69" xfId="4460" xr:uid="{28628AA3-6DD7-4BD4-8AEB-B910D9B8153E}"/>
    <cellStyle name="Merknad 2 7" xfId="4392" xr:uid="{4DC02694-29F1-4752-A689-E6F5ECB66DC8}"/>
    <cellStyle name="Merknad 2 70" xfId="4461" xr:uid="{60990623-1DC6-452F-8667-5B19D642D306}"/>
    <cellStyle name="Merknad 2 71" xfId="4462" xr:uid="{C19A5146-3449-45AF-B239-FCCCE8BCB83B}"/>
    <cellStyle name="Merknad 2 72" xfId="4463" xr:uid="{6D26B597-6448-490B-8D7B-6F1B52CF61F3}"/>
    <cellStyle name="Merknad 2 73" xfId="4464" xr:uid="{C8094CE4-F779-4ECA-9EC2-D06FF3805E95}"/>
    <cellStyle name="Merknad 2 74" xfId="4465" xr:uid="{9891DFBF-E9ED-45DE-A507-16CC2807C653}"/>
    <cellStyle name="Merknad 2 75" xfId="4466" xr:uid="{5C901ED7-BD3C-4BC1-9864-D48F57877339}"/>
    <cellStyle name="Merknad 2 76" xfId="4467" xr:uid="{D175D036-6BF7-4953-BD6B-C0684745A77A}"/>
    <cellStyle name="Merknad 2 77" xfId="4468" xr:uid="{1794FB89-A97B-4EA5-A66E-1D28BBF102F3}"/>
    <cellStyle name="Merknad 2 78" xfId="4469" xr:uid="{BFBDD8DA-2F97-4096-BC08-3F763B570445}"/>
    <cellStyle name="Merknad 2 79" xfId="4470" xr:uid="{79FBDDD0-2EFF-45B5-AE9D-ABEED18F3FFC}"/>
    <cellStyle name="Merknad 2 8" xfId="4393" xr:uid="{FB7A68CD-709D-4734-8284-E06B18F14B51}"/>
    <cellStyle name="Merknad 2 80" xfId="4471" xr:uid="{A5171437-00AF-47CB-BF94-874D1F757240}"/>
    <cellStyle name="Merknad 2 81" xfId="4472" xr:uid="{7869FD5D-9988-4CEA-AD7E-53DFE19B8E7A}"/>
    <cellStyle name="Merknad 2 82" xfId="4473" xr:uid="{1D3DB320-623C-47CE-ABEC-F3B61A85A99C}"/>
    <cellStyle name="Merknad 2 83" xfId="4474" xr:uid="{BFF4D21E-7018-43FF-B974-E0FE0C09F9B9}"/>
    <cellStyle name="Merknad 2 84" xfId="4475" xr:uid="{621037C8-E9B7-4A15-881E-B20DC69E65F3}"/>
    <cellStyle name="Merknad 2 85" xfId="4476" xr:uid="{BEA3BAD9-68BF-49B4-ACB6-1AF07CA099B9}"/>
    <cellStyle name="Merknad 2 86" xfId="4477" xr:uid="{86932892-65DE-48E1-AAD0-61216D9AD515}"/>
    <cellStyle name="Merknad 2 87" xfId="4478" xr:uid="{B1DA3488-A811-41D5-BD5C-BAA2E26DEAD0}"/>
    <cellStyle name="Merknad 2 88" xfId="4479" xr:uid="{63E96395-AA38-494F-85A9-1A3BE3A7AC2B}"/>
    <cellStyle name="Merknad 2 89" xfId="4480" xr:uid="{438CEA73-DEA7-4ADF-BACB-2DD5C6FBD330}"/>
    <cellStyle name="Merknad 2 9" xfId="4395" xr:uid="{8C18CF78-5CDD-44A6-991D-C06573CD8326}"/>
    <cellStyle name="Merknad 2 90" xfId="4481" xr:uid="{8430F4DA-15E9-4482-8EB1-E9814B7D74C5}"/>
    <cellStyle name="Merknad 2 91" xfId="4482" xr:uid="{85DEA3DF-0496-4805-8F1B-A331B132004D}"/>
    <cellStyle name="Merknad 2 92" xfId="4483" xr:uid="{CD92517B-255C-4CC2-AC11-4626A63863EE}"/>
    <cellStyle name="Merknad 2 93" xfId="4484" xr:uid="{A08CC493-E8C1-4935-B607-A249EC16B673}"/>
    <cellStyle name="Merknad 2 94" xfId="4485" xr:uid="{3B926C8C-32DD-4BA0-A5C3-4C9579098A77}"/>
    <cellStyle name="Merknad 2 95" xfId="4486" xr:uid="{9EE8E3FF-B374-4FC0-8BB4-D68ADEA855AE}"/>
    <cellStyle name="Merknad 2 96" xfId="4487" xr:uid="{C78E2651-6F66-4251-B028-FDA546837004}"/>
    <cellStyle name="Merknad 2 97" xfId="4488" xr:uid="{E5A65791-D029-4ECE-9EF1-39E5AC4A1574}"/>
    <cellStyle name="Merknad 2 98" xfId="4489" xr:uid="{22761EE7-8802-4D41-BF2D-CF186A48DD91}"/>
    <cellStyle name="Merknad 2 99" xfId="4490" xr:uid="{71AE2BEA-D668-4063-9616-F142D749A888}"/>
    <cellStyle name="Merknad 20" xfId="2478" xr:uid="{48F849EE-88C7-4271-929F-8D813264B95F}"/>
    <cellStyle name="Merknad 20 2" xfId="2479" xr:uid="{4E82A65E-66FE-4802-895E-0FD17B990817}"/>
    <cellStyle name="Merknad 21" xfId="2480" xr:uid="{5941CCB2-2DB3-4264-A66E-894D1E78A2A7}"/>
    <cellStyle name="Merknad 21 2" xfId="2481" xr:uid="{99927F0A-CA33-4503-A4FF-935F8817D873}"/>
    <cellStyle name="Merknad 22" xfId="2482" xr:uid="{6D93252B-357F-4ED9-BC2C-DD1F75106E79}"/>
    <cellStyle name="Merknad 22 2" xfId="2483" xr:uid="{E43FD1F7-FAB5-42A0-8161-1C1E1F7167E3}"/>
    <cellStyle name="Merknad 23" xfId="2484" xr:uid="{8A95A60C-DFA1-404A-A5C7-835B6DDA7CE6}"/>
    <cellStyle name="Merknad 23 2" xfId="2485" xr:uid="{A401B818-AD97-43C6-B34C-DDF37FBC7B08}"/>
    <cellStyle name="Merknad 24" xfId="2486" xr:uid="{C97F19B8-0858-4355-8158-9B2E507C57B0}"/>
    <cellStyle name="Merknad 24 2" xfId="2487" xr:uid="{2AD0CA88-038C-4AEA-9DA4-BEA04DA0C0A1}"/>
    <cellStyle name="Merknad 25" xfId="2488" xr:uid="{63B9062C-440F-4524-BE6C-79D06DB4CC16}"/>
    <cellStyle name="Merknad 25 2" xfId="2489" xr:uid="{B6EA68E7-1B4B-450C-B9E4-A0B6F383E65A}"/>
    <cellStyle name="Merknad 26" xfId="2490" xr:uid="{FE388ADB-CE34-4659-A84B-2D482938D32B}"/>
    <cellStyle name="Merknad 26 2" xfId="2491" xr:uid="{B394125F-4EB2-42F6-BC3B-2B6B6E1B20A1}"/>
    <cellStyle name="Merknad 27" xfId="2492" xr:uid="{9F798B49-8EC9-4E13-8112-FC98A1434BA2}"/>
    <cellStyle name="Merknad 27 2" xfId="2493" xr:uid="{D942EC99-57D3-4874-AE31-E5B180E31BAC}"/>
    <cellStyle name="Merknad 28" xfId="2494" xr:uid="{43734E1B-7312-499A-A6F0-317F57B9E234}"/>
    <cellStyle name="Merknad 28 2" xfId="2495" xr:uid="{53291B9F-331C-439F-B98F-425042600EB7}"/>
    <cellStyle name="Merknad 29" xfId="2496" xr:uid="{EEE45663-4FAF-4DA5-B024-98D9A02678F2}"/>
    <cellStyle name="Merknad 29 2" xfId="2497" xr:uid="{AA88B645-1509-402D-90CE-02B25ECDF5A5}"/>
    <cellStyle name="Merknad 3" xfId="2498" xr:uid="{2B87499C-EC40-423E-B360-2CCF91AFA1E1}"/>
    <cellStyle name="Merknad 3 2" xfId="2499" xr:uid="{91DAFA25-1206-414F-92D5-0A7019E60ADD}"/>
    <cellStyle name="Merknad 30" xfId="2500" xr:uid="{C649B536-253C-45C2-AA13-D2339AA5344A}"/>
    <cellStyle name="Merknad 30 2" xfId="2501" xr:uid="{0F729D74-8342-4C90-ADA7-A2C5071072A2}"/>
    <cellStyle name="Merknad 31" xfId="2502" xr:uid="{BB2C1666-FA7D-40E1-B985-9A2FEB4302E0}"/>
    <cellStyle name="Merknad 31 2" xfId="2503" xr:uid="{3B71F95F-8D6A-42CC-A0B2-044554A1F8A7}"/>
    <cellStyle name="Merknad 32" xfId="2504" xr:uid="{3475D10A-E394-4D79-B223-10979B5BF4D2}"/>
    <cellStyle name="Merknad 32 2" xfId="2505" xr:uid="{4F3F2E6A-7841-4328-A5B0-6918657CEF54}"/>
    <cellStyle name="Merknad 33" xfId="2506" xr:uid="{67B5FB5A-E53C-4608-805A-06C7F03EAA52}"/>
    <cellStyle name="Merknad 33 2" xfId="2507" xr:uid="{0583C461-4988-4DBF-A549-7CF00573B4C6}"/>
    <cellStyle name="Merknad 34" xfId="2508" xr:uid="{5CE02604-2093-4A76-B701-47E0E665EB87}"/>
    <cellStyle name="Merknad 34 2" xfId="2509" xr:uid="{32F7E544-D759-4332-9ADA-960EBFF9BA14}"/>
    <cellStyle name="Merknad 35" xfId="2510" xr:uid="{6E9EBDBF-8504-4FD0-BA70-6179377F547D}"/>
    <cellStyle name="Merknad 35 2" xfId="2511" xr:uid="{46504FB1-3630-4C77-B15A-DEAA94E6BE21}"/>
    <cellStyle name="Merknad 36" xfId="2512" xr:uid="{2EE3EEDA-51C5-44A3-86DE-B8DA175C87B2}"/>
    <cellStyle name="Merknad 36 2" xfId="2513" xr:uid="{9B96DAA0-1749-42AB-AF2D-3BAA2BF6D19C}"/>
    <cellStyle name="Merknad 37" xfId="2514" xr:uid="{238E2300-6AC7-4963-98ED-91676089EDED}"/>
    <cellStyle name="Merknad 37 2" xfId="2515" xr:uid="{A00059C6-DF49-4C9B-81F0-BBE3D5FB7D72}"/>
    <cellStyle name="Merknad 38" xfId="2516" xr:uid="{188E0424-0B28-46CC-952A-846648AF8EDB}"/>
    <cellStyle name="Merknad 38 2" xfId="2517" xr:uid="{B17F9D34-E428-4D93-AE07-545F3452E7B3}"/>
    <cellStyle name="Merknad 39" xfId="2518" xr:uid="{82B6F257-70AD-4D77-841C-EF25801FD3B1}"/>
    <cellStyle name="Merknad 39 2" xfId="2519" xr:uid="{B0D12865-DA7C-4727-9E07-B3C3F05D6E6B}"/>
    <cellStyle name="Merknad 4" xfId="2520" xr:uid="{73561A27-F6B2-41B9-99CA-E19961A045A4}"/>
    <cellStyle name="Merknad 4 2" xfId="2521" xr:uid="{72AA6613-5596-4245-8530-15BF1ACC8484}"/>
    <cellStyle name="Merknad 40" xfId="2522" xr:uid="{C24CC8D0-3A8D-4ED4-B7B3-7F7E31DBC69B}"/>
    <cellStyle name="Merknad 40 2" xfId="2523" xr:uid="{F321E4B5-89AE-4C19-844D-EEACBACE891C}"/>
    <cellStyle name="Merknad 41" xfId="2524" xr:uid="{D3886396-1C8B-4D3B-B8F1-7A7FA26034B6}"/>
    <cellStyle name="Merknad 41 2" xfId="2525" xr:uid="{743900DC-A530-4E8E-991F-7027AFFC6688}"/>
    <cellStyle name="Merknad 42" xfId="2526" xr:uid="{BA02CB05-21C3-4BF3-91CD-E6E0B1268773}"/>
    <cellStyle name="Merknad 42 2" xfId="2527" xr:uid="{685B9DF8-0307-4CF0-AFD6-1A14D0163C50}"/>
    <cellStyle name="Merknad 43" xfId="2528" xr:uid="{B9D45977-981B-40C0-8CF7-DC27AB864C08}"/>
    <cellStyle name="Merknad 43 2" xfId="2529" xr:uid="{609AEA8F-B396-4FAF-9B90-989F36F250C9}"/>
    <cellStyle name="Merknad 44" xfId="2530" xr:uid="{9A059AFD-6988-4C0D-980C-7215A87421EF}"/>
    <cellStyle name="Merknad 44 2" xfId="2531" xr:uid="{2E4F4EB8-9481-4B24-9215-E5FDEA225841}"/>
    <cellStyle name="Merknad 45" xfId="2532" xr:uid="{891C5F79-780E-4776-8E71-0D3959470AB5}"/>
    <cellStyle name="Merknad 45 2" xfId="2533" xr:uid="{9BA5F3D1-B3F9-4A4C-9C03-783705D89872}"/>
    <cellStyle name="Merknad 46" xfId="2534" xr:uid="{DBADC8F3-25E0-4E21-9907-0826C2C34445}"/>
    <cellStyle name="Merknad 46 2" xfId="2535" xr:uid="{FCF499CC-64B4-471C-9194-193676046FF5}"/>
    <cellStyle name="Merknad 47" xfId="2536" xr:uid="{2E0B03F6-7771-4AE4-99BE-DDBA8F966C8F}"/>
    <cellStyle name="Merknad 47 2" xfId="2537" xr:uid="{FCFB6102-6855-4F6B-A92E-5F2328A7CA44}"/>
    <cellStyle name="Merknad 48" xfId="2538" xr:uid="{828A6F0D-C72B-40DA-81CB-1C17C080BA6D}"/>
    <cellStyle name="Merknad 48 2" xfId="2539" xr:uid="{48314D88-64C5-4C91-822B-C190E5C5503F}"/>
    <cellStyle name="Merknad 49" xfId="2540" xr:uid="{2646F200-CE77-4472-B08C-A1FE72A710CF}"/>
    <cellStyle name="Merknad 49 2" xfId="2541" xr:uid="{C09A4041-0908-4F35-A830-5B211389EE44}"/>
    <cellStyle name="Merknad 5" xfId="2542" xr:uid="{256F8612-33FB-4DA1-A4A6-8D0739EFFD10}"/>
    <cellStyle name="Merknad 5 2" xfId="2543" xr:uid="{C1642D80-D45C-44E0-96D6-453000A6C56D}"/>
    <cellStyle name="Merknad 50" xfId="2544" xr:uid="{877B98EA-6E55-4D69-8587-F8A05D7DF7D0}"/>
    <cellStyle name="Merknad 50 2" xfId="2545" xr:uid="{A4F4DCE9-4111-4323-BADF-49F9D143A5EE}"/>
    <cellStyle name="Merknad 51" xfId="2546" xr:uid="{CCDDD0E9-1789-4082-8465-E10A4898805E}"/>
    <cellStyle name="Merknad 51 2" xfId="2547" xr:uid="{54EE1AEC-67E3-40E1-B113-B0E8CC0C6972}"/>
    <cellStyle name="Merknad 52" xfId="2548" xr:uid="{C61EAF0D-0F20-412F-BE7C-19739F79F6F0}"/>
    <cellStyle name="Merknad 52 2" xfId="2549" xr:uid="{5B31C572-B31D-49E4-B2AF-64754194A93B}"/>
    <cellStyle name="Merknad 53" xfId="2550" xr:uid="{ECB2D271-7FE8-4F49-8895-96D16CC65996}"/>
    <cellStyle name="Merknad 53 2" xfId="2551" xr:uid="{838489CD-9272-482D-839F-EBD364EFF4C7}"/>
    <cellStyle name="Merknad 54" xfId="2552" xr:uid="{37600821-D67E-486A-854E-2C5376DFF012}"/>
    <cellStyle name="Merknad 54 2" xfId="2553" xr:uid="{5EA06691-4189-484D-8A4A-0956C67AE0C7}"/>
    <cellStyle name="Merknad 55" xfId="2554" xr:uid="{D2D4DE75-F026-4F1B-883A-6B643A328685}"/>
    <cellStyle name="Merknad 55 2" xfId="2555" xr:uid="{D01D36D4-EC65-483C-B07B-06790671A221}"/>
    <cellStyle name="Merknad 56" xfId="2556" xr:uid="{5D0F3B77-5902-4776-971E-5CA694DE5EEF}"/>
    <cellStyle name="Merknad 56 2" xfId="2557" xr:uid="{2BC96D08-EEA2-4A09-9B11-BD8B6CFD4EF0}"/>
    <cellStyle name="Merknad 57" xfId="2558" xr:uid="{33896D56-FCBE-4687-8A08-F262E5A481D9}"/>
    <cellStyle name="Merknad 57 2" xfId="2559" xr:uid="{B93B56C3-BADD-42BF-8407-07CF2DF3A4A0}"/>
    <cellStyle name="Merknad 58" xfId="2560" xr:uid="{B2FA3FB1-E3AF-40A8-B56B-B0CA51F2F34B}"/>
    <cellStyle name="Merknad 58 2" xfId="2561" xr:uid="{3DDCA04A-CECB-42BB-B7E5-E6CE2E3E1F13}"/>
    <cellStyle name="Merknad 59" xfId="2562" xr:uid="{36E92D4A-FAA9-44F7-82F6-6BE69AD2DA34}"/>
    <cellStyle name="Merknad 59 2" xfId="2563" xr:uid="{3AC5B417-9628-456F-84A7-F9BD3106F1D8}"/>
    <cellStyle name="Merknad 6" xfId="2564" xr:uid="{9F059FCA-5534-4C99-96B6-85ADF51FB216}"/>
    <cellStyle name="Merknad 6 2" xfId="2565" xr:uid="{023C3922-40DB-4CA9-87E1-5CC041B71D97}"/>
    <cellStyle name="Merknad 60" xfId="2566" xr:uid="{02C3F160-B090-409E-B43A-2388915C5755}"/>
    <cellStyle name="Merknad 60 2" xfId="2567" xr:uid="{36231783-393B-480D-8FAE-79BBB4983B7C}"/>
    <cellStyle name="Merknad 61" xfId="2568" xr:uid="{A728B1FC-9C24-495B-81FD-E2B90667394D}"/>
    <cellStyle name="Merknad 61 2" xfId="2569" xr:uid="{826B107C-AB8F-43B4-9985-5BFA3DE9D845}"/>
    <cellStyle name="Merknad 62" xfId="2570" xr:uid="{8EA7256D-D395-4A31-BBE2-D9118BE4C61A}"/>
    <cellStyle name="Merknad 62 2" xfId="2571" xr:uid="{AF9EEAEF-22A3-4162-9C19-3EA889595AD2}"/>
    <cellStyle name="Merknad 63" xfId="2572" xr:uid="{4A2C93BE-5662-4258-AE0B-1BBAECB9CC70}"/>
    <cellStyle name="Merknad 63 2" xfId="2573" xr:uid="{49F22DEE-AFD9-463B-B2E9-CF7D976706DB}"/>
    <cellStyle name="Merknad 64" xfId="2574" xr:uid="{5184B846-B068-436C-8AB8-29BE502CAEFB}"/>
    <cellStyle name="Merknad 64 2" xfId="2575" xr:uid="{8F3F33C0-8FF0-4000-A80A-F088495C4862}"/>
    <cellStyle name="Merknad 65" xfId="2576" xr:uid="{529B8828-DE99-4A9D-8E32-6C7EC84DFE55}"/>
    <cellStyle name="Merknad 65 2" xfId="2577" xr:uid="{55B14E5B-8B7F-48F8-88DE-23545DB9E6F8}"/>
    <cellStyle name="Merknad 66" xfId="2578" xr:uid="{C75AC9E2-39AA-4B4A-86BF-0524300F1949}"/>
    <cellStyle name="Merknad 66 2" xfId="2579" xr:uid="{5CB28432-9AF7-405F-A0BD-E1279B10514A}"/>
    <cellStyle name="Merknad 67" xfId="2580" xr:uid="{BD687380-5850-4E14-A0E9-3A3920F4C039}"/>
    <cellStyle name="Merknad 67 2" xfId="2581" xr:uid="{46AFC629-0BF9-42CE-A04A-F2BDCCA00552}"/>
    <cellStyle name="Merknad 68" xfId="2582" xr:uid="{6E35AD80-D0FD-433D-802A-348EA6A627A4}"/>
    <cellStyle name="Merknad 68 2" xfId="2583" xr:uid="{2D19EE8B-096E-4E7C-B7B1-A738664CAC0B}"/>
    <cellStyle name="Merknad 69" xfId="2584" xr:uid="{41BCD25C-350F-4946-B686-261E2EE9878E}"/>
    <cellStyle name="Merknad 69 2" xfId="2585" xr:uid="{02D89A8D-9E60-4BB2-8C03-EF031C134A56}"/>
    <cellStyle name="Merknad 7" xfId="2586" xr:uid="{F77011DC-23B9-4BFA-940F-E2958323FB8E}"/>
    <cellStyle name="Merknad 7 2" xfId="2587" xr:uid="{07FF5950-5AE5-4FA5-90F6-383EC131316B}"/>
    <cellStyle name="Merknad 70" xfId="2588" xr:uid="{23B5DEEA-F38E-4A30-8906-433D69B32F32}"/>
    <cellStyle name="Merknad 70 2" xfId="2589" xr:uid="{7C9A66FF-3D87-4C7D-B560-F41DAFB0BCFB}"/>
    <cellStyle name="Merknad 71" xfId="2590" xr:uid="{910F8A42-1BDB-47EB-9A77-89D3917635C9}"/>
    <cellStyle name="Merknad 71 2" xfId="2591" xr:uid="{CD5805FC-F933-4E73-9AC1-9C64BF370B58}"/>
    <cellStyle name="Merknad 72" xfId="2592" xr:uid="{3FFFDFFE-C5BD-4002-8F86-E5F554712412}"/>
    <cellStyle name="Merknad 72 2" xfId="2593" xr:uid="{AE242FE9-00B8-479C-B81C-72D421634EE1}"/>
    <cellStyle name="Merknad 73" xfId="2594" xr:uid="{8A1667C2-830C-4882-9D08-0373C9BE64CE}"/>
    <cellStyle name="Merknad 73 2" xfId="2595" xr:uid="{390E0DD3-C358-4EC1-9B88-E408D6A9BEF2}"/>
    <cellStyle name="Merknad 74" xfId="2596" xr:uid="{F36F6FA1-05AA-4DA0-A963-CE3C0F8BC53D}"/>
    <cellStyle name="Merknad 74 2" xfId="2597" xr:uid="{59C1D9FE-7C73-403D-9F7F-9F3047926AF0}"/>
    <cellStyle name="Merknad 75" xfId="2598" xr:uid="{04EEF6C5-059F-4A95-94D8-477B7C3ADBE3}"/>
    <cellStyle name="Merknad 75 2" xfId="2599" xr:uid="{96ADC199-E56B-450E-8B0F-9C3F97C05D17}"/>
    <cellStyle name="Merknad 76" xfId="2600" xr:uid="{A53E29D0-6362-40F4-814E-95C523138037}"/>
    <cellStyle name="Merknad 76 2" xfId="2601" xr:uid="{EBD64BB0-909E-4D24-8D62-A9619B0D5CE6}"/>
    <cellStyle name="Merknad 77" xfId="2602" xr:uid="{8908CEE2-2C7A-4770-A6AD-56B0FAD1DF4E}"/>
    <cellStyle name="Merknad 77 2" xfId="2603" xr:uid="{800ABF00-F476-48CC-BFFC-F6D3D240C6FC}"/>
    <cellStyle name="Merknad 78" xfId="2604" xr:uid="{664B8BD5-78CE-467E-8219-9ED60D1A24A6}"/>
    <cellStyle name="Merknad 78 2" xfId="2605" xr:uid="{3A688578-EB5C-4F39-8C9B-C619D4394B42}"/>
    <cellStyle name="Merknad 79" xfId="2606" xr:uid="{76819C91-B2FA-4E2C-8353-6661F8C8834E}"/>
    <cellStyle name="Merknad 79 2" xfId="2607" xr:uid="{BC6FE261-8C97-49C4-AF71-2DC37A44C90B}"/>
    <cellStyle name="Merknad 8" xfId="2608" xr:uid="{D6322A78-CC0F-49B4-A7B9-097D8AF3C1C9}"/>
    <cellStyle name="Merknad 8 2" xfId="2609" xr:uid="{E230681D-1455-4122-8A3A-779338C31916}"/>
    <cellStyle name="Merknad 80" xfId="2610" xr:uid="{0538CB2C-777D-4C42-B218-BE05C33E81D3}"/>
    <cellStyle name="Merknad 80 2" xfId="2611" xr:uid="{61CF1175-CB5A-4E86-868F-3444571D37A9}"/>
    <cellStyle name="Merknad 81" xfId="2612" xr:uid="{27BA261A-669A-4E6D-B9DD-1D03E7F74DF5}"/>
    <cellStyle name="Merknad 81 2" xfId="2613" xr:uid="{BC13AA55-AA77-47E8-BE5F-EA31C80BCD9C}"/>
    <cellStyle name="Merknad 82" xfId="2614" xr:uid="{0E0793B7-83F0-4C4A-9DCE-2BFA6DE2B9CE}"/>
    <cellStyle name="Merknad 82 2" xfId="2615" xr:uid="{E92970E7-4E7D-45B8-BA6E-32A8C9FD2D83}"/>
    <cellStyle name="Merknad 83" xfId="2616" xr:uid="{AC2767A5-5B58-4291-9950-23435B46F5AD}"/>
    <cellStyle name="Merknad 83 2" xfId="2617" xr:uid="{2B2BC927-DD43-4C2B-AE42-CB4466C593EB}"/>
    <cellStyle name="Merknad 84" xfId="2618" xr:uid="{B6225005-AE4B-4919-B8A3-CA77E08FDBEF}"/>
    <cellStyle name="Merknad 84 2" xfId="2619" xr:uid="{CF979A25-0B72-4A96-B2D9-7AF7EA37BD38}"/>
    <cellStyle name="Merknad 85" xfId="2620" xr:uid="{467897C3-FBFE-449A-8179-FD8906587C85}"/>
    <cellStyle name="Merknad 85 2" xfId="2621" xr:uid="{F59B3559-94A2-4F6F-A042-48DE45F577DE}"/>
    <cellStyle name="Merknad 86" xfId="2622" xr:uid="{BCD2601B-15F2-4EE8-BA74-6951663E4FBB}"/>
    <cellStyle name="Merknad 86 2" xfId="2623" xr:uid="{BC157ACA-7C0D-4135-8105-6D0A3564EF2E}"/>
    <cellStyle name="Merknad 87" xfId="2624" xr:uid="{8D119A54-19F3-4403-B7FC-D074A17AAD7A}"/>
    <cellStyle name="Merknad 87 2" xfId="2625" xr:uid="{078D0FAA-A5FF-47BD-8287-968D0D4C7913}"/>
    <cellStyle name="Merknad 88" xfId="2626" xr:uid="{4B80F6F8-A80E-4422-9FC5-7BC60FACF570}"/>
    <cellStyle name="Merknad 88 2" xfId="2627" xr:uid="{06F126D9-918E-4F96-8387-91FF007474D6}"/>
    <cellStyle name="Merknad 89" xfId="2628" xr:uid="{B1B5EFAF-D6EB-4C7A-9051-CCA4474C660F}"/>
    <cellStyle name="Merknad 9" xfId="2629" xr:uid="{6FF5601A-BC2F-4F35-9D42-F85223307365}"/>
    <cellStyle name="Merknad 9 2" xfId="2630" xr:uid="{79A267AC-FFDA-46D6-8F88-9B48AE4AAC15}"/>
    <cellStyle name="Merknad 90" xfId="2631" xr:uid="{515692D8-8681-4B38-BD62-3767DD8B4B07}"/>
    <cellStyle name="Merknad 91" xfId="2632" xr:uid="{9A3AB0FA-9844-4621-8FFD-C3AD2C83D71F}"/>
    <cellStyle name="Merknad 92" xfId="2633" xr:uid="{FD7FCF13-1844-4F25-854B-A23B3E62C7C5}"/>
    <cellStyle name="Merknad 93" xfId="2634" xr:uid="{37BC740C-8977-4550-9ECC-8D048DF532F5}"/>
    <cellStyle name="Merknad 94" xfId="2635" xr:uid="{3FBE658C-B681-436E-9F01-88A0FB1BC245}"/>
    <cellStyle name="Merknad 95" xfId="2636" xr:uid="{545211BF-2F33-41E1-BD9C-7BF6E4946AC5}"/>
    <cellStyle name="Merknad 96" xfId="2637" xr:uid="{4FE46B72-1F00-44B9-958B-F83033215FB4}"/>
    <cellStyle name="Merknad 97" xfId="2638" xr:uid="{0580FCF7-B2ED-4198-8100-A3CBF5222FA8}"/>
    <cellStyle name="Merknad 98" xfId="2639" xr:uid="{76048A58-C30A-4DEE-B14D-825CC2B4BC13}"/>
    <cellStyle name="Merknad 99" xfId="2640" xr:uid="{94D14C8B-5135-4CCF-B876-079FD49A1DBC}"/>
    <cellStyle name="Millares 2" xfId="10914" xr:uid="{75278B4D-8431-4555-91C2-F3A346C90B14}"/>
    <cellStyle name="Millares 2 2" xfId="10915" xr:uid="{1CF8F462-F6D2-4FAB-AB5D-E1496788F80B}"/>
    <cellStyle name="Millares 3" xfId="10916" xr:uid="{06C254DF-9198-4354-8C0F-940128BF1CA3}"/>
    <cellStyle name="Millares 3 2" xfId="10917" xr:uid="{49D16EF2-765D-4151-8B09-044DFFC5A261}"/>
    <cellStyle name="Millares 3 2 2" xfId="11114" xr:uid="{E85AC9C4-4ADC-4798-A8C4-04CBDF9A44AC}"/>
    <cellStyle name="Millares 3 2 2 2" xfId="12160" xr:uid="{A18E66D6-BF68-4924-8B4F-7A06A4563816}"/>
    <cellStyle name="Millares 3 2 3" xfId="10990" xr:uid="{A5BC116A-EEDD-4612-B947-D51C9575F400}"/>
    <cellStyle name="Millares 3 2 3 2" xfId="12036" xr:uid="{99DAD326-CF3E-4D60-B3CC-48283949390E}"/>
    <cellStyle name="Millares 3 2 4" xfId="11983" xr:uid="{52CAA393-1F62-4D94-A287-3DBEA67E674F}"/>
    <cellStyle name="Millares 3 3" xfId="11113" xr:uid="{A843A8D2-EA80-4E06-8658-7083A072C92F}"/>
    <cellStyle name="Millares 3 3 2" xfId="12159" xr:uid="{D948BD6D-790A-41AF-804C-5F12CA53DF36}"/>
    <cellStyle name="Millares 3 4" xfId="10989" xr:uid="{7D467CED-2784-4C3D-9D40-DFE7C05EC001}"/>
    <cellStyle name="Millares 3 4 2" xfId="12035" xr:uid="{70EA0977-F3E1-47F0-B788-7DFA9A6F4423}"/>
    <cellStyle name="Millares 3 5" xfId="11982" xr:uid="{EE80B036-E538-437E-BD6A-036929AB2658}"/>
    <cellStyle name="Milliers [0]_3A_NumeratorReport_Option1_040611" xfId="4276" xr:uid="{6AF98ADC-942D-4E91-B9C3-3427EB7F7B4F}"/>
    <cellStyle name="Milliers_3A_NumeratorReport_Option1_040611" xfId="4277" xr:uid="{F3724F7A-477F-4128-9178-034E92D96635}"/>
    <cellStyle name="Monétaire [0]_3A_NumeratorReport_Option1_040611" xfId="4278" xr:uid="{A401142F-1268-428F-A580-E0810AA9CA0B}"/>
    <cellStyle name="Monétaire_3A_NumeratorReport_Option1_040611" xfId="4279" xr:uid="{FA6D51AC-7AE9-43C9-8DDA-389E21F6B72F}"/>
    <cellStyle name="Navadno_List1" xfId="4354" xr:uid="{DB94D6B8-5527-4873-A98E-D14CB61F5428}"/>
    <cellStyle name="Neutral" xfId="165" xr:uid="{31DB1DA3-53F7-4562-BD27-EB86018BDB22}"/>
    <cellStyle name="Neutral 2" xfId="10257" xr:uid="{E326F1F2-ED44-4B59-8339-D2AF10511BB3}"/>
    <cellStyle name="Normal" xfId="0" builtinId="0"/>
    <cellStyle name="Normal 10" xfId="110" xr:uid="{E5D697A0-6B0C-4183-A12C-ADFE19B831B7}"/>
    <cellStyle name="Normal 10 2" xfId="63" xr:uid="{9089D2FD-8C61-4A25-BF3B-82FE2B8EE28C}"/>
    <cellStyle name="Normal 10 2 2" xfId="85" xr:uid="{5DC9703E-6963-4ADE-9671-FE0EFD652A20}"/>
    <cellStyle name="Normal 10 2 3" xfId="2642" xr:uid="{39C8675A-DD2E-4EA2-AB36-13433303A564}"/>
    <cellStyle name="Normal 10 3" xfId="70" xr:uid="{74736CDD-3A69-4953-B295-3B753B759DD4}"/>
    <cellStyle name="Normal 10 4" xfId="2641" xr:uid="{11E9B6B1-ED4A-4A93-972C-ADAEC2BFAC64}"/>
    <cellStyle name="Normal 10 5" xfId="11468" xr:uid="{242342EE-E5AC-4E2C-B0F7-318A2320B63F}"/>
    <cellStyle name="Normal 100" xfId="2643" xr:uid="{9373F244-B1D0-4F28-82DF-BCEEA4A6C82D}"/>
    <cellStyle name="Normal 100 2" xfId="3100" xr:uid="{8BE9EC58-10B2-4879-A5B9-D5F8A0AC714E}"/>
    <cellStyle name="Normal 100 2 2" xfId="3650" xr:uid="{87E5909B-B866-4562-8B32-B03F15AF4C9A}"/>
    <cellStyle name="Normal 100 2 2 2" xfId="7230" xr:uid="{A9C2DD92-B433-4DE7-B3E6-339B0DAE041E}"/>
    <cellStyle name="Normal 100 2 3" xfId="4060" xr:uid="{C41AB4F5-0D90-4FE2-833A-72F7697D6812}"/>
    <cellStyle name="Normal 100 2 4" xfId="6668" xr:uid="{D19EA1EC-C8E0-4673-8EC9-24657C00E549}"/>
    <cellStyle name="Normal 100 2 5" xfId="9230" xr:uid="{85C51893-8BF9-42A4-8FE9-4D8E94E9B26B}"/>
    <cellStyle name="Normal 100 3" xfId="3649" xr:uid="{DA0177C1-3646-4439-BA70-CBCEEFDC428E}"/>
    <cellStyle name="Normal 100 3 2" xfId="7229" xr:uid="{923F482A-A098-4C6E-93AD-1E934C487CFF}"/>
    <cellStyle name="Normal 100 4" xfId="3788" xr:uid="{1AD4BEDF-9F7F-42F4-9945-E1E50CBF860D}"/>
    <cellStyle name="Normal 100 5" xfId="6383" xr:uid="{0CA8FC17-78BD-4688-A30D-0ED7AB941D39}"/>
    <cellStyle name="Normal 100 6" xfId="9229" xr:uid="{1CBF8FBD-D9B1-408E-8D9B-A01C30030259}"/>
    <cellStyle name="Normal 101" xfId="2644" xr:uid="{1C342633-8095-4DDC-9BC1-7A8AFC37F525}"/>
    <cellStyle name="Normal 101 2" xfId="3101" xr:uid="{FAB0A4A4-575A-4989-B5A8-47097A231D81}"/>
    <cellStyle name="Normal 101 2 2" xfId="3652" xr:uid="{99A14D59-689E-4E15-BFA5-36AE68F12674}"/>
    <cellStyle name="Normal 101 2 2 2" xfId="7232" xr:uid="{49450614-9BA2-42E8-8968-3255CBFD0CD9}"/>
    <cellStyle name="Normal 101 2 3" xfId="4157" xr:uid="{91A85ADE-2661-429A-BDDA-7E7B02A22120}"/>
    <cellStyle name="Normal 101 2 4" xfId="6669" xr:uid="{FC3B9592-CFFC-4C87-BD97-0164865E5ABC}"/>
    <cellStyle name="Normal 101 2 5" xfId="9232" xr:uid="{3A1D26CD-6694-404D-BD84-BEA230B842F3}"/>
    <cellStyle name="Normal 101 3" xfId="3651" xr:uid="{22DCCC85-ED6E-42AB-A8F2-41BAFD48A33D}"/>
    <cellStyle name="Normal 101 3 2" xfId="7231" xr:uid="{1010AD87-0D8E-470A-8CB6-9A8C3C5685E1}"/>
    <cellStyle name="Normal 101 4" xfId="3730" xr:uid="{64B77118-9F65-432E-A585-076E01EAA31D}"/>
    <cellStyle name="Normal 101 5" xfId="6384" xr:uid="{B12191F2-47C3-46EC-A376-27708644B917}"/>
    <cellStyle name="Normal 101 6" xfId="9231" xr:uid="{E4039B5A-6F6B-408C-831F-86F58F5B0076}"/>
    <cellStyle name="Normal 102" xfId="2645" xr:uid="{553FE700-B0B3-4568-AB2A-B77A6B66DF4C}"/>
    <cellStyle name="Normal 102 2" xfId="3102" xr:uid="{0809139C-4963-4CE6-B63F-64137C1ED411}"/>
    <cellStyle name="Normal 102 2 2" xfId="3654" xr:uid="{646967E5-0351-45A1-9508-1260EF48F0EB}"/>
    <cellStyle name="Normal 102 2 2 2" xfId="7234" xr:uid="{E977ED4E-3E8F-40C6-9AAE-9B9A17E5107B}"/>
    <cellStyle name="Normal 102 2 3" xfId="4012" xr:uid="{094227C1-AB3D-4A6A-AE7B-E3B5AF55FA74}"/>
    <cellStyle name="Normal 102 2 4" xfId="6670" xr:uid="{39C316E8-CB2B-471E-8979-0FD41BFF44E5}"/>
    <cellStyle name="Normal 102 2 5" xfId="9234" xr:uid="{566F1682-F9A9-49F6-94AA-9755013F9B72}"/>
    <cellStyle name="Normal 102 3" xfId="3653" xr:uid="{F37666F7-F2B2-4DCE-9EAC-EC0D5D175E24}"/>
    <cellStyle name="Normal 102 3 2" xfId="7233" xr:uid="{BB22092F-B8B6-49BA-A91F-8F4704D12888}"/>
    <cellStyle name="Normal 102 4" xfId="3871" xr:uid="{CD33DF01-B3B3-4BA5-BC1C-019042D6A362}"/>
    <cellStyle name="Normal 102 5" xfId="6385" xr:uid="{E53A75C1-E673-4774-98F0-E8CF35773490}"/>
    <cellStyle name="Normal 102 6" xfId="9233" xr:uid="{46CE6BF2-F732-40E0-8445-D2318CC541EC}"/>
    <cellStyle name="Normal 103" xfId="2646" xr:uid="{CE2E4E30-2823-4E17-9FDB-873F9B95ED13}"/>
    <cellStyle name="Normal 103 2" xfId="3103" xr:uid="{80AAEBE0-E019-4285-8227-A9C0EA47CC42}"/>
    <cellStyle name="Normal 103 2 2" xfId="3656" xr:uid="{E67CDBF7-B69A-461E-9073-4E4018B1D11F}"/>
    <cellStyle name="Normal 103 2 2 2" xfId="7236" xr:uid="{210414F6-82C6-4771-B113-0E5B004B106D}"/>
    <cellStyle name="Normal 103 2 3" xfId="3794" xr:uid="{33A2DF2C-2F90-44DC-A07A-78FA7FAD05EC}"/>
    <cellStyle name="Normal 103 2 4" xfId="6671" xr:uid="{DE7139D6-C56B-46D1-BB86-C6CCEE78C12F}"/>
    <cellStyle name="Normal 103 2 5" xfId="9236" xr:uid="{8051EF6E-B7F2-4E90-82FE-CFF2DD8904E9}"/>
    <cellStyle name="Normal 103 3" xfId="3655" xr:uid="{97A0413E-16ED-43F2-910F-AE1A609F376D}"/>
    <cellStyle name="Normal 103 3 2" xfId="7235" xr:uid="{F3AB6A3C-A504-4E5A-B3ED-A7F265319EA3}"/>
    <cellStyle name="Normal 103 4" xfId="3763" xr:uid="{B03441A3-75AD-4D15-8043-162620747F3F}"/>
    <cellStyle name="Normal 103 5" xfId="6386" xr:uid="{6FB1D850-A6DF-44A1-BBB8-F30B2546DF6A}"/>
    <cellStyle name="Normal 103 6" xfId="9235" xr:uid="{C7F1CBD9-7A48-4CDD-8662-27EC735350AF}"/>
    <cellStyle name="Normal 104" xfId="2647" xr:uid="{A56A52BF-7712-4A29-8633-0B42D35C3F98}"/>
    <cellStyle name="Normal 104 2" xfId="3104" xr:uid="{52997BA8-50E5-4647-9D0A-8F4664A11931}"/>
    <cellStyle name="Normal 104 2 2" xfId="3658" xr:uid="{0A1E1118-921A-40D0-BD3A-4685FE32DAA5}"/>
    <cellStyle name="Normal 104 2 2 2" xfId="7238" xr:uid="{5CF76293-9D9E-40AA-9DB3-FC430007038D}"/>
    <cellStyle name="Normal 104 2 3" xfId="4259" xr:uid="{40052E0F-E987-4195-9996-26CB911B62D1}"/>
    <cellStyle name="Normal 104 2 4" xfId="6672" xr:uid="{82767D2B-015E-4839-AEC3-31A0893C0CCE}"/>
    <cellStyle name="Normal 104 2 5" xfId="9238" xr:uid="{BB7FE090-53A2-4114-AA73-F220031E4779}"/>
    <cellStyle name="Normal 104 3" xfId="3657" xr:uid="{B11B116F-0138-4CBE-8B50-EFB141E632B8}"/>
    <cellStyle name="Normal 104 3 2" xfId="7237" xr:uid="{BFBA1C7A-B46A-4DF6-920B-F94F24FF7558}"/>
    <cellStyle name="Normal 104 4" xfId="3727" xr:uid="{490C839D-9015-41D8-9BA7-15C93B4CEF5A}"/>
    <cellStyle name="Normal 104 5" xfId="6387" xr:uid="{1C108978-34B1-40A8-9C7B-BA488C4EF078}"/>
    <cellStyle name="Normal 104 6" xfId="9237" xr:uid="{58A35604-97B4-430B-B8B2-577060E313F5}"/>
    <cellStyle name="Normal 105" xfId="2648" xr:uid="{C343E690-5D96-4284-9FB2-ED8248BD8932}"/>
    <cellStyle name="Normal 105 2" xfId="3105" xr:uid="{2DEFD196-526A-467C-AC35-610EB73FB9F0}"/>
    <cellStyle name="Normal 105 2 2" xfId="3660" xr:uid="{E9D33CCA-BBE6-4B78-8283-EC4482B6D224}"/>
    <cellStyle name="Normal 105 2 2 2" xfId="7240" xr:uid="{FB911DC6-AFC9-4E1D-8CBC-B4968BA5375C}"/>
    <cellStyle name="Normal 105 2 3" xfId="4258" xr:uid="{D2EFA53F-0D71-4F3D-A529-7D98F885F33D}"/>
    <cellStyle name="Normal 105 2 4" xfId="6673" xr:uid="{25E923AF-D51F-4909-896A-61DEA3A682D8}"/>
    <cellStyle name="Normal 105 2 5" xfId="9240" xr:uid="{9F3B1A04-646F-4903-A5FC-A238196B8220}"/>
    <cellStyle name="Normal 105 3" xfId="3659" xr:uid="{321628B4-B870-4AD4-9BF2-9169A08745A3}"/>
    <cellStyle name="Normal 105 3 2" xfId="7239" xr:uid="{0C0C3805-B384-4347-AFDC-F8BD19DD7156}"/>
    <cellStyle name="Normal 105 4" xfId="3728" xr:uid="{7E5C1CA6-2EE7-4D55-8179-85F0A409AB4B}"/>
    <cellStyle name="Normal 105 5" xfId="6388" xr:uid="{4850A2A6-11D6-474A-8DA9-1BBABBBEAF63}"/>
    <cellStyle name="Normal 105 6" xfId="9239" xr:uid="{52D3F0D5-A3D3-4A6C-9940-E05EC43E3AD1}"/>
    <cellStyle name="Normal 106" xfId="2649" xr:uid="{CEC97E00-647B-48A5-AB6B-E6521ED602AA}"/>
    <cellStyle name="Normal 106 2" xfId="3106" xr:uid="{932035E6-1019-4D11-90EE-EC5977B60AEE}"/>
    <cellStyle name="Normal 106 2 2" xfId="3662" xr:uid="{A9D8B56C-4261-4567-B338-60D1043A5C65}"/>
    <cellStyle name="Normal 106 2 2 2" xfId="7242" xr:uid="{2ACAA61C-BECF-4417-90A0-55D5E53D504A}"/>
    <cellStyle name="Normal 106 2 3" xfId="4011" xr:uid="{0605A516-B057-4EB9-B0F7-4D56E8BD7312}"/>
    <cellStyle name="Normal 106 2 4" xfId="6674" xr:uid="{B7661134-29A9-45A0-9F7D-56E3C17332EC}"/>
    <cellStyle name="Normal 106 2 5" xfId="9242" xr:uid="{80BD7109-22FC-4A30-B5EE-2A7456625CE0}"/>
    <cellStyle name="Normal 106 3" xfId="3661" xr:uid="{D9370601-F0B6-484F-A7F8-B01F2802E002}"/>
    <cellStyle name="Normal 106 3 2" xfId="7241" xr:uid="{9724810C-1680-4839-BA1F-B6899C2D64B4}"/>
    <cellStyle name="Normal 106 4" xfId="3870" xr:uid="{A41FFD36-AC96-4B25-9860-BF1F999259E0}"/>
    <cellStyle name="Normal 106 5" xfId="6389" xr:uid="{2F7067D5-56E9-4A10-99D3-72B9C1D1B05F}"/>
    <cellStyle name="Normal 106 6" xfId="9241" xr:uid="{DCB2B507-AA6A-4DE1-B20F-AB153F9272B1}"/>
    <cellStyle name="Normal 107" xfId="2650" xr:uid="{DAEB0CDF-F84F-495F-8226-E51D0223B3D2}"/>
    <cellStyle name="Normal 107 2" xfId="3107" xr:uid="{417774C2-04C2-43B3-B5A3-4D0386C2187F}"/>
    <cellStyle name="Normal 107 2 2" xfId="3664" xr:uid="{2BCE8862-9D42-4B71-9661-161226DB418B}"/>
    <cellStyle name="Normal 107 2 2 2" xfId="7244" xr:uid="{8C061F84-FB11-45FD-91FA-ECD7091A9FFF}"/>
    <cellStyle name="Normal 107 2 3" xfId="3793" xr:uid="{B2A48B61-7525-4F56-B2A9-A5D42987B02F}"/>
    <cellStyle name="Normal 107 2 4" xfId="6675" xr:uid="{26C7F272-77B3-4E46-B694-00485816303D}"/>
    <cellStyle name="Normal 107 2 5" xfId="9244" xr:uid="{379CEC32-DAE7-4499-A714-1E72942598DB}"/>
    <cellStyle name="Normal 107 3" xfId="3663" xr:uid="{0D5660E6-D21A-421F-8537-03AA01C70FE1}"/>
    <cellStyle name="Normal 107 3 2" xfId="7243" xr:uid="{55164B07-AD04-4D52-97E0-4BB2B47E816B}"/>
    <cellStyle name="Normal 107 4" xfId="3762" xr:uid="{52568CD0-F06D-4C8D-B7EA-BAD394351F57}"/>
    <cellStyle name="Normal 107 5" xfId="6390" xr:uid="{8C710BA0-01AA-46B7-BDCA-47B04F9CC25C}"/>
    <cellStyle name="Normal 107 6" xfId="9243" xr:uid="{BFC94F8E-DB9D-424D-8047-9F4CD32AFD10}"/>
    <cellStyle name="Normal 108" xfId="237" xr:uid="{C88C93BF-FB8B-467D-AE52-31EC85B2F84B}"/>
    <cellStyle name="Normal 108 2" xfId="3108" xr:uid="{503F3442-6C37-4BAC-AA5A-18FFDE03B003}"/>
    <cellStyle name="Normal 108 2 2" xfId="3666" xr:uid="{1B4E728E-2F35-4081-B5A3-62DEE9131EC9}"/>
    <cellStyle name="Normal 108 2 2 2" xfId="7246" xr:uid="{BE52ADEC-A6F7-47C4-9451-A6723FE8FFEE}"/>
    <cellStyle name="Normal 108 2 3" xfId="4059" xr:uid="{C77EB387-B488-4114-8113-DEBEAA1E9705}"/>
    <cellStyle name="Normal 108 2 4" xfId="6676" xr:uid="{391A752E-A0C6-4D09-97B9-02AC50103B0F}"/>
    <cellStyle name="Normal 108 2 5" xfId="9246" xr:uid="{BA7BE179-DEC4-409E-BAF1-4BAF718487A4}"/>
    <cellStyle name="Normal 108 3" xfId="3665" xr:uid="{D8DA71B2-179A-4326-9916-17A66837A9DC}"/>
    <cellStyle name="Normal 108 3 2" xfId="7245" xr:uid="{BE732ADA-EF1F-4AAF-8906-8E59DB68A6A4}"/>
    <cellStyle name="Normal 108 4" xfId="3725" xr:uid="{11CCD8E4-7D75-4BAA-AF3C-5C64BB9348AA}"/>
    <cellStyle name="Normal 108 5" xfId="6391" xr:uid="{2801A65A-7FC5-4E10-A99B-0FD9B5A0F079}"/>
    <cellStyle name="Normal 108 6" xfId="9245" xr:uid="{62361B7C-9C31-407B-B3DC-1070DA5404A6}"/>
    <cellStyle name="Normal 109" xfId="236" xr:uid="{040FAB47-9E15-4652-9754-54EAD4EBC5A6}"/>
    <cellStyle name="Normal 109 2" xfId="3109" xr:uid="{8AD3B9F4-6EC4-419D-9FF6-490DBC2E57D1}"/>
    <cellStyle name="Normal 109 2 2" xfId="3668" xr:uid="{DF0A5CD5-4ED1-46DB-83E4-AC5B9F7769CD}"/>
    <cellStyle name="Normal 109 2 2 2" xfId="7248" xr:uid="{17336BCE-B42C-49CE-9204-FAEE84A992EF}"/>
    <cellStyle name="Normal 109 2 3" xfId="4156" xr:uid="{9A87325B-F2A0-40BA-A319-E324ECC8D721}"/>
    <cellStyle name="Normal 109 2 4" xfId="6677" xr:uid="{CFD5DBEE-7FFE-46FE-8D44-E0B62495D46C}"/>
    <cellStyle name="Normal 109 2 5" xfId="9248" xr:uid="{1AE615F4-A7AA-4B04-9F1C-BFC2DB87A552}"/>
    <cellStyle name="Normal 109 3" xfId="3667" xr:uid="{15E4719D-0C63-4B09-9BE3-3470AB923E96}"/>
    <cellStyle name="Normal 109 3 2" xfId="7247" xr:uid="{0D69333F-68E7-49AD-9C6C-70C5F6637B9F}"/>
    <cellStyle name="Normal 109 4" xfId="3726" xr:uid="{C9130882-9EBB-4387-BBC2-6B2B7A261382}"/>
    <cellStyle name="Normal 109 5" xfId="6392" xr:uid="{2B48DEF0-01C2-451F-BDDC-8C0A1F9A4B86}"/>
    <cellStyle name="Normal 109 6" xfId="9247" xr:uid="{434A5428-E34A-4AF5-8382-49B6F1EBE5BE}"/>
    <cellStyle name="Normal 11" xfId="114" xr:uid="{37222E4B-3134-4759-8A14-2B602EDFB906}"/>
    <cellStyle name="Normal 11 2" xfId="2652" xr:uid="{324DC797-F8FA-4616-907A-EC68CD35BE55}"/>
    <cellStyle name="Normal 11 3" xfId="9368" xr:uid="{0E2AA189-2924-4F32-A744-52FEC9D6B75F}"/>
    <cellStyle name="Normal 11 4" xfId="2651" xr:uid="{7B63C53B-4EA0-48E3-80FB-AB036323EA20}"/>
    <cellStyle name="Normal 110" xfId="2653" xr:uid="{706B3D66-D2FE-4FA5-A46D-57A44D381A08}"/>
    <cellStyle name="Normal 110 2" xfId="3110" xr:uid="{3035A9F5-EC69-45F7-87F3-E0AB5E429F48}"/>
    <cellStyle name="Normal 110 2 2" xfId="3670" xr:uid="{CE6D7965-7436-4289-892B-134ABD50AB93}"/>
    <cellStyle name="Normal 110 2 2 2" xfId="7250" xr:uid="{8356BDC3-0232-4A90-95AD-58656B537052}"/>
    <cellStyle name="Normal 110 2 3" xfId="4010" xr:uid="{A2C0F0BB-2C50-421A-AAEC-02F24675CA4E}"/>
    <cellStyle name="Normal 110 2 4" xfId="6678" xr:uid="{211489E1-3536-4D43-BDD7-E1B188C48CED}"/>
    <cellStyle name="Normal 110 2 5" xfId="9250" xr:uid="{C7541C41-C457-4469-8117-16C481669C70}"/>
    <cellStyle name="Normal 110 3" xfId="3669" xr:uid="{E3EBC0E8-A898-487B-A7B0-33B61C5D3DEF}"/>
    <cellStyle name="Normal 110 3 2" xfId="7249" xr:uid="{417BF491-4E9E-4F5D-B591-153412F98B1C}"/>
    <cellStyle name="Normal 110 4" xfId="3869" xr:uid="{440D4465-FDF6-43E0-8E60-BB4D477762AC}"/>
    <cellStyle name="Normal 110 5" xfId="6393" xr:uid="{81330D87-A22C-4F82-84D0-54B043D128BA}"/>
    <cellStyle name="Normal 110 6" xfId="9249" xr:uid="{6AA5F2EA-D1AD-48E9-8448-C0F1321EF384}"/>
    <cellStyle name="Normal 111" xfId="2832" xr:uid="{E8628394-0492-4C56-A263-7B603B1C3D70}"/>
    <cellStyle name="Normal 111 2" xfId="2839" xr:uid="{2B2FD56B-B2CD-43CB-9EA7-415E4C33D069}"/>
    <cellStyle name="Normal 111 2 2" xfId="3124" xr:uid="{B071EDC3-CB2E-4B4A-9EF1-9BD4220B091C}"/>
    <cellStyle name="Normal 111 2 2 2" xfId="3700" xr:uid="{C237256D-EFCE-43CD-86E1-937427B73745}"/>
    <cellStyle name="Normal 111 2 2 2 2" xfId="7278" xr:uid="{5E26FA68-AF07-4BEF-B15A-92FFCF9F3183}"/>
    <cellStyle name="Normal 111 2 2 3" xfId="6692" xr:uid="{2A11A7AA-AB0F-42D9-BF0A-62270C53961D}"/>
    <cellStyle name="Normal 111 2 2 4" xfId="9277" xr:uid="{78AF2F05-6A11-4288-97A4-0CBDED3A42E4}"/>
    <cellStyle name="Normal 111 2 3" xfId="3128" xr:uid="{7B8A36DE-C13A-4D5A-9A50-0C1720DBF42C}"/>
    <cellStyle name="Normal 111 2 3 2" xfId="6708" xr:uid="{500E3F01-E125-4DB1-B2A4-D65DD6164FFD}"/>
    <cellStyle name="Normal 111 2 4" xfId="3719" xr:uid="{1E349623-70B7-4994-8D6C-55334ECFED1C}"/>
    <cellStyle name="Normal 111 2 5" xfId="6407" xr:uid="{A3DA004F-0852-40F4-941C-F7D081BF9DA0}"/>
    <cellStyle name="Normal 111 2 6" xfId="8709" xr:uid="{0F0FA452-4DA4-4B60-A4D3-B0632F6AB70C}"/>
    <cellStyle name="Normal 111 3" xfId="3671" xr:uid="{625F42F5-3ECE-44DC-9D47-5BFD5124A9ED}"/>
    <cellStyle name="Normal 111 3 2" xfId="7251" xr:uid="{ED405704-1A88-48B3-8F4A-1488FC351B03}"/>
    <cellStyle name="Normal 111 4" xfId="4254" xr:uid="{AC890213-F8EB-490D-BAC9-418801DDD40B}"/>
    <cellStyle name="Normal 111 5" xfId="6123" xr:uid="{7CDA8DAB-3AF9-4522-B4BC-1B085002DE3B}"/>
    <cellStyle name="Normal 111 6" xfId="9251" xr:uid="{FC712D28-0FD3-4C45-8110-F783CF03C996}"/>
    <cellStyle name="Normal 112" xfId="108" xr:uid="{DE9AC356-25AC-4263-B4E0-56075292AC7E}"/>
    <cellStyle name="Normal 112 2" xfId="2836" xr:uid="{70600807-D8FD-44FF-A166-45E16081258E}"/>
    <cellStyle name="Normal 113" xfId="3125" xr:uid="{33BF7ADF-EBA6-4A3C-A452-61726963D331}"/>
    <cellStyle name="Normal 113 2" xfId="6705" xr:uid="{F88314BA-2724-40A5-B5B3-F97856980153}"/>
    <cellStyle name="Normal 114" xfId="2833" xr:uid="{32D244A5-E926-4387-871D-33467F038D0C}"/>
    <cellStyle name="Normal 114 2" xfId="3701" xr:uid="{358E496A-297D-4784-ABE5-924DA00E592C}"/>
    <cellStyle name="Normal 114 2 2" xfId="7279" xr:uid="{926F07B2-C017-4091-A0FC-3CBB958B131E}"/>
    <cellStyle name="Normal 114 3" xfId="4275" xr:uid="{0115D12B-625E-4E80-B42C-B4D64E6E54CF}"/>
    <cellStyle name="Normal 115" xfId="8694" xr:uid="{407A60BA-C9ED-4065-A848-5E0764CF53E8}"/>
    <cellStyle name="Normal 116" xfId="9291" xr:uid="{AB469B9B-1C73-4EFA-8616-EB7A5610E415}"/>
    <cellStyle name="Normal 116 2" xfId="9306" xr:uid="{C9684B55-0052-421B-92CD-6AE09B51C9D5}"/>
    <cellStyle name="Normal 117" xfId="9293" xr:uid="{D5A7C559-F2A4-4872-A333-48FFD60C58AB}"/>
    <cellStyle name="Normal 117 2" xfId="9308" xr:uid="{3B3721D1-8403-48D7-8E58-6E44F4F8AD12}"/>
    <cellStyle name="Normal 118" xfId="11444" xr:uid="{89005947-E2A6-4879-80D1-58230573739E}"/>
    <cellStyle name="Normal 119" xfId="12444" xr:uid="{433593F4-5CED-4FEA-8F3C-748B61A78BFF}"/>
    <cellStyle name="Normal 12" xfId="157" xr:uid="{097B761A-F181-4CEF-B6F5-335204BA08B7}"/>
    <cellStyle name="Normal 12 2" xfId="2655" xr:uid="{6C0624F1-751B-4B96-BED5-E1D2A7EEFC32}"/>
    <cellStyle name="Normal 12 3" xfId="10584" xr:uid="{6901C46F-2DE0-4A7A-8D95-7EAB424EFE6E}"/>
    <cellStyle name="Normal 12 4" xfId="2654" xr:uid="{61F2A677-2584-4702-B4D3-9B55862ED96C}"/>
    <cellStyle name="Normal 12 5" xfId="11487" xr:uid="{0A859229-AAF2-445A-923F-55E661185117}"/>
    <cellStyle name="Normal 13" xfId="2656" xr:uid="{F94ADB43-941C-47E8-8275-5C5ACE84FF8B}"/>
    <cellStyle name="Normal 13 2" xfId="2657" xr:uid="{20B07915-BD20-4D11-A60C-2B569029CAEF}"/>
    <cellStyle name="Normal 13 2 2" xfId="10676" xr:uid="{7B2EB344-7F55-4170-860D-ADB5CDCF5941}"/>
    <cellStyle name="Normal 13 3" xfId="10256" xr:uid="{93DE8E7C-EE8A-4D48-856B-48114D822D18}"/>
    <cellStyle name="Normal 13 4" xfId="10199" xr:uid="{8A20F209-3C78-49AC-892B-A3A1CA13437C}"/>
    <cellStyle name="Normal 14" xfId="2658" xr:uid="{3E85F36A-4657-447F-8C29-4A8F7B69D0DE}"/>
    <cellStyle name="Normal 14 2" xfId="2659" xr:uid="{84B6100C-DAEC-4342-A6B6-45643B391D9D}"/>
    <cellStyle name="Normal 14 2 2" xfId="9366" xr:uid="{71E3DB30-772D-4FB7-AE5A-9B98DB9CAA44}"/>
    <cellStyle name="Normal 14 3" xfId="10583" xr:uid="{F9F697C2-C12C-4A26-A1C6-8EE11BD5F0CC}"/>
    <cellStyle name="Normal 14 4" xfId="9367" xr:uid="{701B2E7E-DDAF-4D63-8732-EF9C1CBFE78B}"/>
    <cellStyle name="Normal 15" xfId="2660" xr:uid="{ADAD119D-2246-47E0-8CD1-A37623457344}"/>
    <cellStyle name="Normal 15 2" xfId="54" xr:uid="{55D7400B-3D01-4BF5-A831-AABD9DD70387}"/>
    <cellStyle name="Normal 15 2 2" xfId="10675" xr:uid="{24D71A4F-9944-4211-956F-4AD0594957CE}"/>
    <cellStyle name="Normal 15 2 3" xfId="2661" xr:uid="{65FDD658-CFBD-4D56-A3F5-28F11AAB9C49}"/>
    <cellStyle name="Normal 15 3" xfId="10255" xr:uid="{C94BB595-137D-4758-B2B4-428F915BA758}"/>
    <cellStyle name="Normal 15 4" xfId="10198" xr:uid="{4C48CF4F-0AE0-448D-A2AD-568FCD357A7D}"/>
    <cellStyle name="Normal 16" xfId="2662" xr:uid="{A560020D-904E-4875-9783-D24ED1CE4B17}"/>
    <cellStyle name="Normal 16 2" xfId="2663" xr:uid="{5BBCA126-9FE4-48A1-A308-CC4FA3757139}"/>
    <cellStyle name="Normal 16 2 2" xfId="9364" xr:uid="{9046E6DA-E2A9-4C47-93CB-8968EED3001A}"/>
    <cellStyle name="Normal 16 3" xfId="10582" xr:uid="{B49FD0EA-4DBC-49E7-8B1E-C0607A7CC429}"/>
    <cellStyle name="Normal 16 4" xfId="9365" xr:uid="{7B9765C3-B9B9-444D-BF5C-ABB86DBBBFAE}"/>
    <cellStyle name="Normal 17" xfId="2664" xr:uid="{3E9854F5-3E21-43D1-A6B5-6CEA6CD795A4}"/>
    <cellStyle name="Normal 17 2" xfId="2665" xr:uid="{0074B7B9-4ABB-45F3-B78B-C32D7164C964}"/>
    <cellStyle name="Normal 18" xfId="2666" xr:uid="{3F4E0FCD-E1B7-498B-94E8-74FB860C8B48}"/>
    <cellStyle name="Normal 18 2" xfId="2667" xr:uid="{5590F0A1-8003-434B-A84B-CCFDB8BF1DF2}"/>
    <cellStyle name="Normal 18 2 2" xfId="10566" xr:uid="{71FD0EA9-3BD5-4E29-9D9A-F3718B6AB5A7}"/>
    <cellStyle name="Normal 18 3" xfId="10657" xr:uid="{563A7052-0B3F-4070-BFFD-9D188C86DB0C}"/>
    <cellStyle name="Normal 19" xfId="2668" xr:uid="{2DE13AFB-0263-4C48-B1C8-1A49503B1EBD}"/>
    <cellStyle name="Normal 19 2" xfId="2669" xr:uid="{B794921B-A410-4D4F-8C5F-38CD99AF6A8E}"/>
    <cellStyle name="Normal 19 3" xfId="9330" xr:uid="{67D92D8A-4A89-4452-BCE7-48A3CC6A7990}"/>
    <cellStyle name="Normal 195" xfId="50" xr:uid="{6589B991-835C-441B-889A-B36C54976B86}"/>
    <cellStyle name="Normal 2" xfId="2" xr:uid="{00000000-0005-0000-0000-000005000000}"/>
    <cellStyle name="Normal 2 10" xfId="3765" xr:uid="{C6A96ECD-314A-4409-800F-E9B56A3A3066}"/>
    <cellStyle name="Normal 2 11" xfId="6122" xr:uid="{A46299D3-4864-430B-A546-2635948855B0}"/>
    <cellStyle name="Normal 2 12" xfId="9252" xr:uid="{361C4F8A-1841-4CEC-9FEA-25857D653701}"/>
    <cellStyle name="Normal 2 13" xfId="10838" xr:uid="{7759CB79-60C7-4D12-8FCE-42AE601F24F2}"/>
    <cellStyle name="Normal 2 14" xfId="10835" xr:uid="{2F3ADBB6-765A-43C1-8E2C-93C17E860249}"/>
    <cellStyle name="Normal 2 15" xfId="11441" xr:uid="{11C168F4-4D51-481B-B865-3B8EBCF21BE4}"/>
    <cellStyle name="Normal 2 16" xfId="12449" xr:uid="{07DF7EEA-0026-43C0-823B-4305CABBA02B}"/>
    <cellStyle name="Normal 2 17" xfId="46" xr:uid="{BC51FE52-BA85-46F6-95C6-68966538E0A4}"/>
    <cellStyle name="Normal 2 2" xfId="7" xr:uid="{B33864E9-928B-4BEE-BAC4-51A1AFB9CE81}"/>
    <cellStyle name="Normal 2 2 2" xfId="100" xr:uid="{E332BEC8-B19C-4AED-9209-ACCAE24728FC}"/>
    <cellStyle name="Normal 2 2 2 2" xfId="4355" xr:uid="{F11418C9-1745-4F14-9240-AA1AB72A19E6}"/>
    <cellStyle name="Normal 2 2 3" xfId="4356" xr:uid="{2888F0F7-039C-4F29-AA7F-03A5E17DFFD9}"/>
    <cellStyle name="Normal 2 2 3 2" xfId="10918" xr:uid="{904B6585-5C57-4E6F-8F21-550ADB97011E}"/>
    <cellStyle name="Normal 2 2 4" xfId="51" xr:uid="{43AE51BE-9878-4DD2-9403-D0D1A016C6EC}"/>
    <cellStyle name="Normal 2 2 5" xfId="12437" xr:uid="{258B4CFB-4CAB-464C-A02F-B492EEB0B506}"/>
    <cellStyle name="Normal 2 2_COREP GL04rev3" xfId="4357" xr:uid="{DEE5B9A6-007D-44B3-A15F-55DED19FBC33}"/>
    <cellStyle name="Normal 2 3" xfId="19" xr:uid="{00000000-0005-0000-0000-000006000000}"/>
    <cellStyle name="Normal 2 3 2" xfId="3123" xr:uid="{84673F77-D195-4A57-B469-B108BCC6B4DB}"/>
    <cellStyle name="Normal 2 3 2 2" xfId="3699" xr:uid="{6D36A486-81B6-4A45-BFDC-9C8ABABDF8C3}"/>
    <cellStyle name="Normal 2 3 2 2 2" xfId="7277" xr:uid="{F5BED7E3-253F-470A-9FBE-2F5F7AFCDC79}"/>
    <cellStyle name="Normal 2 3 2 3" xfId="4383" xr:uid="{CC7CAE50-1B13-41F0-8F07-34CE2FE05E57}"/>
    <cellStyle name="Normal 2 3 2 4" xfId="6691" xr:uid="{DCEBF27D-93FC-431B-A213-8416E626EEA2}"/>
    <cellStyle name="Normal 2 3 2 5" xfId="9276" xr:uid="{C3525D6D-57A0-45C6-AED5-6968980B380E}"/>
    <cellStyle name="Normal 2 3 3" xfId="3127" xr:uid="{F21A6179-778C-4DC4-BE34-6E5AE9B1A3A9}"/>
    <cellStyle name="Normal 2 3 3 2" xfId="6707" xr:uid="{CAAFDFA0-6C02-4611-8199-D2C08AA45C1E}"/>
    <cellStyle name="Normal 2 3 4" xfId="4358" xr:uid="{11C7224C-AD17-427D-8D97-EFC41F978ACE}"/>
    <cellStyle name="Normal 2 3 5" xfId="4037" xr:uid="{51C825A8-CEBB-4AD9-999D-920E5A31F1AB}"/>
    <cellStyle name="Normal 2 3 6" xfId="6406" xr:uid="{10314328-3F84-4F2B-B586-AA56497A7E0F}"/>
    <cellStyle name="Normal 2 3 7" xfId="8708" xr:uid="{DD6A2CA9-B043-4218-9923-451273E42E78}"/>
    <cellStyle name="Normal 2 3 8" xfId="2838" xr:uid="{A1F4B195-9C96-4951-86E7-B50EBAD6A3E3}"/>
    <cellStyle name="Normal 2 3 9" xfId="97" xr:uid="{B6676B8B-FB15-45F4-A017-2888882DCAEE}"/>
    <cellStyle name="Normal 2 4" xfId="151" xr:uid="{A1C5FB8B-B85C-48DA-8417-36D8F40C0EC8}"/>
    <cellStyle name="Normal 2 4 2" xfId="7252" xr:uid="{D9C1DB07-D69F-49E9-88E9-F3D44E584B26}"/>
    <cellStyle name="Normal 2 4 3" xfId="11436" xr:uid="{2C50F416-7F9A-4167-BBFD-78AA33498B15}"/>
    <cellStyle name="Normal 2 4 4" xfId="3672" xr:uid="{C0C6E35B-35DF-4D93-A5A8-62D1E08381CC}"/>
    <cellStyle name="Normal 2 5" xfId="155" xr:uid="{066301E8-88EC-4A10-A22B-1723EB8ED4B3}"/>
    <cellStyle name="Normal 2 5 2" xfId="2835" xr:uid="{16DB836C-6629-40F5-B42B-81BECAA414E7}"/>
    <cellStyle name="Normal 2 5 2 2" xfId="11447" xr:uid="{4F928562-DFB8-4D2A-BD4A-16A74C7631F5}"/>
    <cellStyle name="Normal 2 5 3" xfId="12448" xr:uid="{6129EDF2-2BDD-42CB-BCA6-6312E90FBE1E}"/>
    <cellStyle name="Normal 2 6" xfId="4087" xr:uid="{9797C555-DEF3-4447-AD3F-66FC00A01BFF}"/>
    <cellStyle name="Normal 2 7" xfId="153" xr:uid="{E77B4DCA-4221-4B26-9514-5E4E30CA2837}"/>
    <cellStyle name="Normal 2 7 2" xfId="6121" xr:uid="{5CA3DC79-DE42-4D97-A1AA-40AC35B143D5}"/>
    <cellStyle name="Normal 2 8" xfId="4226" xr:uid="{2A5D93B8-EE6C-4A39-8FA0-1F4669F68F79}"/>
    <cellStyle name="Normal 2 9" xfId="3761" xr:uid="{029D7538-21BE-4FE6-893D-2E4DFC9D67E6}"/>
    <cellStyle name="Normal 2_~0149226" xfId="10919" xr:uid="{D5025DCB-7516-4EA3-A395-F9076C65C0E4}"/>
    <cellStyle name="Normal 20" xfId="2670" xr:uid="{EE82050B-1ED6-4F13-B35D-B6B7DBBFC7B2}"/>
    <cellStyle name="Normal 20 2" xfId="2671" xr:uid="{422A1E8A-F4A2-405C-8302-64D1F613AFFB}"/>
    <cellStyle name="Normal 20 3" xfId="10241" xr:uid="{043E24C9-8824-4380-86FB-E641EFA43B6E}"/>
    <cellStyle name="Normal 21" xfId="111" xr:uid="{75E4B8EC-D5FB-4DBF-B7F8-EB2FF49B61A2}"/>
    <cellStyle name="Normal 21 2" xfId="2672" xr:uid="{83C6672C-3B35-4227-AEE2-F3C32C88E27B}"/>
    <cellStyle name="Normal 21 2 5" xfId="80" xr:uid="{5545FF4B-3497-48D8-8FCE-50D7832F6F91}"/>
    <cellStyle name="Normal 21 3" xfId="11434" xr:uid="{DF2C88D0-96BB-49B3-B07D-A30C7342177C}"/>
    <cellStyle name="Normal 22" xfId="2673" xr:uid="{9513429E-24F1-4256-947A-96FAFC1AA443}"/>
    <cellStyle name="Normal 22 2" xfId="2674" xr:uid="{EAFEE553-4B81-43F5-B78D-2845F4E5BF4C}"/>
    <cellStyle name="Normal 23" xfId="2675" xr:uid="{72B75B0A-8D93-4D7F-A868-E78DA74FE085}"/>
    <cellStyle name="Normal 23 2" xfId="2676" xr:uid="{4F02CED8-42B8-439A-B486-38C3DB63A0E2}"/>
    <cellStyle name="Normal 24" xfId="124" xr:uid="{EE3BD8EE-C531-4157-B402-FC3AEBBDF590}"/>
    <cellStyle name="Normal 24 2" xfId="2678" xr:uid="{328885FF-9098-43DE-8127-5CE8EF0BE46A}"/>
    <cellStyle name="Normal 24 3" xfId="2677" xr:uid="{D7510A5D-DECB-4966-AC9E-93A1D1CEF1CE}"/>
    <cellStyle name="Normal 25" xfId="2679" xr:uid="{50DD36C5-CBEC-47EE-BE84-7290201F35E3}"/>
    <cellStyle name="Normal 25 2" xfId="2680" xr:uid="{17A53E71-C7B5-4A5E-A107-811E389FBBF9}"/>
    <cellStyle name="Normal 26" xfId="123" xr:uid="{BD3388B2-A03F-41B6-B1CB-8F84D3CA305B}"/>
    <cellStyle name="Normal 26 2" xfId="2682" xr:uid="{FEF0256D-87ED-46DF-972D-24DED35C28FE}"/>
    <cellStyle name="Normal 26 3" xfId="2681" xr:uid="{6A89595E-4D1C-4056-938C-1E3AC24329FD}"/>
    <cellStyle name="Normal 27" xfId="2683" xr:uid="{01CA87A7-BD05-4E54-BA48-60FA69E0C003}"/>
    <cellStyle name="Normal 27 2" xfId="2684" xr:uid="{E21B3FE9-55F5-47A9-9535-B41A2497BA12}"/>
    <cellStyle name="Normal 28" xfId="64" xr:uid="{40144E1A-C875-4F8B-98E8-C5F178B50324}"/>
    <cellStyle name="Normal 28 2" xfId="154" xr:uid="{A128E4C9-86E8-4DB3-9FE5-33E66CFC764D}"/>
    <cellStyle name="Normal 28 2 2" xfId="2686" xr:uid="{34A01D16-D1B7-4FA0-9AE1-056B0C26BE4D}"/>
    <cellStyle name="Normal 28 3" xfId="65" xr:uid="{11FC2176-82C1-43C2-AA23-BA801D84136B}"/>
    <cellStyle name="Normal 28 4" xfId="2685" xr:uid="{7CE07145-0A1C-4D54-A552-2E2C7615FDF4}"/>
    <cellStyle name="Normal 29" xfId="129" xr:uid="{AD9BA247-0112-4E35-8A51-78AA3EBED4FE}"/>
    <cellStyle name="Normal 29 2" xfId="2688" xr:uid="{6B579726-8B44-4D80-A720-3F0FE3D304E4}"/>
    <cellStyle name="Normal 29 3" xfId="2687" xr:uid="{192B2AE9-D069-4659-8293-2FC6AEC8C41D}"/>
    <cellStyle name="Normal 3" xfId="12" xr:uid="{00000000-0005-0000-0000-000040000000}"/>
    <cellStyle name="Normal 3 10" xfId="47" xr:uid="{EFEB9FC4-6857-4736-AB1A-D11091E15249}"/>
    <cellStyle name="Normal 3 2" xfId="62" xr:uid="{0B2581BC-BA75-4546-BB6C-5A3013A04847}"/>
    <cellStyle name="Normal 3 2 2" xfId="2689" xr:uid="{5378ADCF-656F-4C8D-B449-CFAEC85882C5}"/>
    <cellStyle name="Normal 3 2 3" xfId="3112" xr:uid="{1E606163-F7CD-4223-A1FE-AEC3CA1FAFE9}"/>
    <cellStyle name="Normal 3 2 3 2" xfId="3675" xr:uid="{1E205ED8-9F8E-4974-9351-5C626759A85F}"/>
    <cellStyle name="Normal 3 2 3 2 2" xfId="7255" xr:uid="{C1AF3D4E-3297-453F-8AAB-166BB8D141AF}"/>
    <cellStyle name="Normal 3 2 3 3" xfId="4257" xr:uid="{0B5770A4-470C-4CCD-9621-4D93D0950180}"/>
    <cellStyle name="Normal 3 2 3 4" xfId="6680" xr:uid="{4903449F-4B56-4B49-B83F-F9EA7F5FA089}"/>
    <cellStyle name="Normal 3 2 3 5" xfId="9254" xr:uid="{519BBC41-D5D9-4016-9DF6-87A12C55B0FF}"/>
    <cellStyle name="Normal 3 2 4" xfId="3674" xr:uid="{8E051945-B270-48B0-8B9F-F7C5423B7726}"/>
    <cellStyle name="Normal 3 2 4 2" xfId="7254" xr:uid="{EECCEAF9-0C2C-4329-8B20-5A49D45E6421}"/>
    <cellStyle name="Normal 3 2 5" xfId="4360" xr:uid="{7DAA2554-D07E-4A52-AFF1-6DE3CDF61CA5}"/>
    <cellStyle name="Normal 3 2 6" xfId="3724" xr:uid="{5921C13A-AA69-44D4-A1DF-F244006CE6DC}"/>
    <cellStyle name="Normal 3 2 7" xfId="6395" xr:uid="{774D46AE-5FAF-4726-A8B4-624AA2662672}"/>
    <cellStyle name="Normal 3 2 8" xfId="9253" xr:uid="{32FE0FC9-F8F7-4FC6-9EE3-27D7515FEF37}"/>
    <cellStyle name="Normal 3 3" xfId="73" xr:uid="{075A3B55-7F54-48A7-85DA-7D191489EDE9}"/>
    <cellStyle name="Normal 3 3 2" xfId="4361" xr:uid="{05E0EB10-426E-48DB-917E-D3163EF0EBE2}"/>
    <cellStyle name="Normal 3 3 3" xfId="213" xr:uid="{AEF21135-2D09-49B3-898D-3ACCEAD2C163}"/>
    <cellStyle name="Normal 3 3_Balanse" xfId="11358" xr:uid="{08E3A4CD-33CF-4EB7-A576-6A343366F733}"/>
    <cellStyle name="Normal 3 4" xfId="98" xr:uid="{28A8D8DE-EFCD-4A7B-A2DC-052B4B56A8A0}"/>
    <cellStyle name="Normal 3 4 2" xfId="3676" xr:uid="{FF4328B6-9734-43A8-B996-8EACD573C7DC}"/>
    <cellStyle name="Normal 3 4 2 2" xfId="7256" xr:uid="{E306B405-43BD-4AF9-892C-C5D505A4739C}"/>
    <cellStyle name="Normal 3 4 3" xfId="3792" xr:uid="{04B4DAAC-ED22-4C6D-A944-0FBF272FDA99}"/>
    <cellStyle name="Normal 3 4 4" xfId="6679" xr:uid="{6E0230B4-2A59-444A-AF20-0F978BD388BF}"/>
    <cellStyle name="Normal 3 4 5" xfId="9255" xr:uid="{68B986B2-3D0F-4AEC-993C-9E2687C32137}"/>
    <cellStyle name="Normal 3 4 6" xfId="10581" xr:uid="{5A305DDF-9570-464F-AD6F-9EDBCB958EC3}"/>
    <cellStyle name="Normal 3 4 7" xfId="3111" xr:uid="{163AFDC1-775A-4368-81A6-0A2195CF131C}"/>
    <cellStyle name="Normal 3 4 8" xfId="11462" xr:uid="{472576BC-7F7A-4BE1-8CA2-385FC601456B}"/>
    <cellStyle name="Normal 3 5" xfId="136" xr:uid="{8AE29085-5FF7-4A7F-81B5-CCCD7A18FE63}"/>
    <cellStyle name="Normal 3 5 2" xfId="7253" xr:uid="{D4DEB190-FC83-4A93-B03B-FEA55034BDF2}"/>
    <cellStyle name="Normal 3 5 3" xfId="10197" xr:uid="{13A285CC-E464-4D0C-80CB-B8B835715F5E}"/>
    <cellStyle name="Normal 3 5 4" xfId="3673" xr:uid="{66AFC391-A0A4-4FBD-BFCE-82AECA8832ED}"/>
    <cellStyle name="Normal 3 6" xfId="156" xr:uid="{3ACD7DE6-A1B4-49BC-AA1A-3404B7F37C33}"/>
    <cellStyle name="Normal 3 6 2" xfId="4359" xr:uid="{A9BDC543-DD65-40AB-847B-B3F34017D0A8}"/>
    <cellStyle name="Normal 3 7" xfId="3723" xr:uid="{7CFB1891-8D84-4417-BEE6-5A3659922629}"/>
    <cellStyle name="Normal 3 8" xfId="6394" xr:uid="{47D4EEE2-6312-463D-9586-A36D282DDCC7}"/>
    <cellStyle name="Normal 3 8 3 3" xfId="107" xr:uid="{7FF8736D-7FBE-4CB3-8BA8-E1EEB9E8747F}"/>
    <cellStyle name="Normal 3 9" xfId="145" xr:uid="{C836168E-CE24-4277-8160-A5379B944E7F}"/>
    <cellStyle name="Normal 3_~1520012" xfId="4362" xr:uid="{47F66AE0-B819-4DDB-8107-E5E4BB9F9537}"/>
    <cellStyle name="Normal 30" xfId="2690" xr:uid="{165344C2-FECB-4D48-92A8-080332288031}"/>
    <cellStyle name="Normal 30 2" xfId="2691" xr:uid="{3940B416-3F29-49A2-89C7-5D414662724D}"/>
    <cellStyle name="Normal 31" xfId="152" xr:uid="{CCED205C-DF57-489B-9FAD-80498C9B5120}"/>
    <cellStyle name="Normal 31 2" xfId="2693" xr:uid="{29D92A1D-CDAD-4868-8769-CE706ACB0298}"/>
    <cellStyle name="Normal 31 3" xfId="2692" xr:uid="{C1EEDD43-FE5D-4538-B39D-3A67E7253E5D}"/>
    <cellStyle name="Normal 32" xfId="2694" xr:uid="{E6AD2D3F-AE02-440C-9241-49FB73AC528B}"/>
    <cellStyle name="Normal 32 2" xfId="2695" xr:uid="{057E4200-3B75-45BB-A63D-FCFD8850A3A5}"/>
    <cellStyle name="Normal 33" xfId="67" xr:uid="{A00B214F-161B-40E2-AE59-95CA45830D51}"/>
    <cellStyle name="Normal 33 2" xfId="2697" xr:uid="{278D28B4-2C4F-457E-9E05-33D10F45961B}"/>
    <cellStyle name="Normal 33 3" xfId="2696" xr:uid="{B37E3CD2-1313-4AC2-8CBC-803BC638067F}"/>
    <cellStyle name="Normal 34" xfId="103" xr:uid="{2B0D19CA-7780-4BF7-99C4-95E95E985A09}"/>
    <cellStyle name="Normal 34 2" xfId="2699" xr:uid="{CD16C89F-3564-4AF7-A520-8B5A309E835C}"/>
    <cellStyle name="Normal 34 3" xfId="2698" xr:uid="{620C5890-8125-460F-ABDE-BCD057CFF85A}"/>
    <cellStyle name="Normal 35" xfId="15" xr:uid="{00000000-0005-0000-0000-000007000000}"/>
    <cellStyle name="Normal 35 2" xfId="20" xr:uid="{00000000-0005-0000-0000-000008000000}"/>
    <cellStyle name="Normal 35 2 2" xfId="25" xr:uid="{00000000-0005-0000-0000-000009000000}"/>
    <cellStyle name="Normal 35 2 3" xfId="2701" xr:uid="{F37E070F-C26C-4B73-A8F1-72B0C254DD84}"/>
    <cellStyle name="Normal 35 3" xfId="22" xr:uid="{00000000-0005-0000-0000-00000A000000}"/>
    <cellStyle name="Normal 35 3 2" xfId="27" xr:uid="{00000000-0005-0000-0000-00000B000000}"/>
    <cellStyle name="Normal 35 3 3" xfId="2700" xr:uid="{526A6972-B9B8-4B3A-849E-EB3D383D34C5}"/>
    <cellStyle name="Normal 35 4" xfId="23" xr:uid="{00000000-0005-0000-0000-00000C000000}"/>
    <cellStyle name="Normal 36" xfId="2702" xr:uid="{174BA03E-7394-4D51-83A3-5172E9C25DFA}"/>
    <cellStyle name="Normal 36 2" xfId="2703" xr:uid="{DDED7F29-470A-4550-A519-1DC154C29F2B}"/>
    <cellStyle name="Normal 37" xfId="2704" xr:uid="{CF06A413-5BEB-4F7A-8FC3-9D6C28691DCC}"/>
    <cellStyle name="Normal 37 2" xfId="2705" xr:uid="{C0888DFF-5331-4659-8BFA-55E56679063F}"/>
    <cellStyle name="Normal 38" xfId="2706" xr:uid="{C0AB6105-5ED0-4826-9C00-7835C984420D}"/>
    <cellStyle name="Normal 38 2" xfId="2707" xr:uid="{F0D3D063-00B5-42A9-92AA-6C4479E0DE3C}"/>
    <cellStyle name="Normal 39" xfId="118" xr:uid="{36E3EDA5-FD1F-4FB6-AA49-A0726BE09259}"/>
    <cellStyle name="Normal 39 2" xfId="2709" xr:uid="{F6D01434-14F5-48DA-8467-C35547C7FB41}"/>
    <cellStyle name="Normal 39 3" xfId="2708" xr:uid="{9D1C3CE6-9EE1-4383-B4F3-FB345A922A34}"/>
    <cellStyle name="Normal 4" xfId="9" xr:uid="{9902F70A-8156-4D50-BF29-27CD90658E59}"/>
    <cellStyle name="Normal 4 10" xfId="11442" xr:uid="{4C52AE23-D225-4427-BBC8-F8F26B8BAACB}"/>
    <cellStyle name="Normal 4 11" xfId="11452" xr:uid="{FA451CE4-98AC-4EEC-9B0D-DFF7A2448846}"/>
    <cellStyle name="Normal 4 12" xfId="60" xr:uid="{AB008A6A-A2D3-439F-8900-3D43A5201B02}"/>
    <cellStyle name="Normal 4 2" xfId="84" xr:uid="{03864A0D-F5FF-43A7-A973-CC5C1A9FCA64}"/>
    <cellStyle name="Normal 4 2 2" xfId="48" xr:uid="{A3AEA24D-EB2A-40D3-8D42-035E8D12290A}"/>
    <cellStyle name="Normal 4 2 3" xfId="2710" xr:uid="{EDE106F6-0C0D-4F08-ADF8-672A7891781E}"/>
    <cellStyle name="Normal 4 2_Balanse" xfId="11359" xr:uid="{C8DFCF88-09B0-4E58-B007-41897904A45E}"/>
    <cellStyle name="Normal 4 3" xfId="116" xr:uid="{5CB4EB28-C1C4-43A7-9E34-F7652967DA83}"/>
    <cellStyle name="Normal 4 3 2" xfId="3678" xr:uid="{E1905856-B9C0-49EF-810D-640EDE9CCB87}"/>
    <cellStyle name="Normal 4 3 2 2" xfId="7258" xr:uid="{73478D08-DBF7-40B4-8B1D-0DCD2A0BC891}"/>
    <cellStyle name="Normal 4 3 3" xfId="4256" xr:uid="{B37A4884-F7EF-43E3-9FBA-AB966A533638}"/>
    <cellStyle name="Normal 4 3 4" xfId="6681" xr:uid="{DDF3988C-B790-4A40-B0A4-A01FD6C006C0}"/>
    <cellStyle name="Normal 4 3 5" xfId="9257" xr:uid="{BC996692-EA96-47E4-8D3D-558780219159}"/>
    <cellStyle name="Normal 4 3 6" xfId="3113" xr:uid="{CE7FC443-CC0F-4ABF-A9F4-D55C58F57588}"/>
    <cellStyle name="Normal 4 4" xfId="3677" xr:uid="{00E43441-C2CE-4CBD-BEF8-E6281399749A}"/>
    <cellStyle name="Normal 4 4 2" xfId="7257" xr:uid="{67B24E4E-6729-4BC5-BCFC-5A09B066794F}"/>
    <cellStyle name="Normal 4 4 3" xfId="9363" xr:uid="{CF90A0F9-A524-4072-98DE-0CE3199F9EA6}"/>
    <cellStyle name="Normal 4 5" xfId="4363" xr:uid="{FA858FC8-15D9-4DBE-9BB5-54A11A2C52EB}"/>
    <cellStyle name="Normal 4 5 2" xfId="10580" xr:uid="{1B075DD6-C320-4BE2-BB67-F623CFF3A642}"/>
    <cellStyle name="Normal 4 5 3" xfId="10196" xr:uid="{ABC90AE4-C5C6-453E-AE26-7AFEA9D78236}"/>
    <cellStyle name="Normal 4 5 4" xfId="9362" xr:uid="{1FF8A102-C08C-42B2-BA54-DFC10BFC32D1}"/>
    <cellStyle name="Normal 4 6" xfId="3868" xr:uid="{C30987A6-05CE-4D2A-ACF7-91C76E7ED861}"/>
    <cellStyle name="Normal 4 6 2" xfId="10254" xr:uid="{8FB301FF-DF30-41C4-B80E-C58833C241F6}"/>
    <cellStyle name="Normal 4 6 3" xfId="9361" xr:uid="{E4696301-7725-4AE3-BF9A-484DEFB63CC1}"/>
    <cellStyle name="Normal 4 7" xfId="6396" xr:uid="{DED0442C-07B5-4A1B-AB98-72D80FBDD91E}"/>
    <cellStyle name="Normal 4 8" xfId="9256" xr:uid="{72811D1C-7EA3-45CD-B5E4-522B5FC0990D}"/>
    <cellStyle name="Normal 4 9" xfId="10937" xr:uid="{3885ED70-84ED-4947-92EA-AD8C2573D963}"/>
    <cellStyle name="Normal 40" xfId="121" xr:uid="{8AD2C6F8-A0DF-4E6D-86F2-BB555FAFE1CE}"/>
    <cellStyle name="Normal 40 2" xfId="2712" xr:uid="{6ECAB56D-5632-4A88-8AAB-8BDC0008FDF6}"/>
    <cellStyle name="Normal 40 3" xfId="2711" xr:uid="{1E19F87A-6AC3-42F8-98CA-1109F8ACF2E3}"/>
    <cellStyle name="Normal 41" xfId="2713" xr:uid="{117ABF92-BC90-41B9-9379-51CB183C30E7}"/>
    <cellStyle name="Normal 41 2" xfId="2714" xr:uid="{80D26F3D-6BA4-4386-986E-65F76EE5F9D9}"/>
    <cellStyle name="Normal 42" xfId="2715" xr:uid="{A498D1FE-CE18-4031-B837-EA43BFA5B701}"/>
    <cellStyle name="Normal 42 2" xfId="2716" xr:uid="{C0503172-B4B1-42B6-A7F0-C37B54291BE0}"/>
    <cellStyle name="Normal 43" xfId="2717" xr:uid="{3B72235A-AE88-45B0-A45F-681599CFB301}"/>
    <cellStyle name="Normal 43 2" xfId="2718" xr:uid="{41300404-4C2F-4E97-8559-B4DA680D6F7B}"/>
    <cellStyle name="Normal 44" xfId="2719" xr:uid="{B6EB883E-FE9F-4914-9F87-FBE3B4203765}"/>
    <cellStyle name="Normal 44 2" xfId="2720" xr:uid="{19417199-DD0F-4AEC-BE5E-BBDC2D3C2C6B}"/>
    <cellStyle name="Normal 45" xfId="61" xr:uid="{FDE5C543-47CB-495F-A402-6F9885E4C547}"/>
    <cellStyle name="Normal 45 2" xfId="2722" xr:uid="{6C5CB214-CF28-428C-9B94-2951C1E52C74}"/>
    <cellStyle name="Normal 45 3" xfId="2721" xr:uid="{8B71B1C7-BB70-4F65-B356-089372218215}"/>
    <cellStyle name="Normal 46" xfId="2723" xr:uid="{C28049C5-96F7-42CF-980B-A89360B45603}"/>
    <cellStyle name="Normal 46 2" xfId="2724" xr:uid="{CB03897A-FE67-47F1-AA34-686154645387}"/>
    <cellStyle name="Normal 46 3 3 3" xfId="106" xr:uid="{6AC625B1-4C19-4066-B00F-3D9502261557}"/>
    <cellStyle name="Normal 47" xfId="2725" xr:uid="{110D8B56-A84C-41E8-A0FD-EA3F09216113}"/>
    <cellStyle name="Normal 47 2" xfId="2726" xr:uid="{97431B37-8E96-486B-8245-BCAB566F0041}"/>
    <cellStyle name="Normal 48" xfId="77" xr:uid="{91956E79-34E5-44E6-B7BE-938DD41A289D}"/>
    <cellStyle name="Normal 48 2" xfId="2728" xr:uid="{727216B5-14A3-49B7-807A-CBC36CD07A21}"/>
    <cellStyle name="Normal 48 3" xfId="2727" xr:uid="{ED3D69BD-4045-4C97-AAA2-64EDC9F7A9D9}"/>
    <cellStyle name="Normal 49" xfId="2729" xr:uid="{8C357C5D-7F7E-4235-AFDF-4EE7ACA3DED1}"/>
    <cellStyle name="Normal 49 2" xfId="2730" xr:uid="{13A384B6-5D8F-4929-8CF9-8B2F2D425A40}"/>
    <cellStyle name="Normal 5" xfId="78" xr:uid="{78EE988E-5986-4A2C-B93A-66306913A70C}"/>
    <cellStyle name="Normal 5 12" xfId="81" xr:uid="{DA030E25-61CB-4A5E-9B3B-AE0D70D51DFD}"/>
    <cellStyle name="Normal 5 2" xfId="130" xr:uid="{E364C46E-140A-42DB-A07A-4BCD88234548}"/>
    <cellStyle name="Normal 5 2 2" xfId="6055" xr:uid="{0A969937-1F9E-4E73-AFDB-4920AB80D168}"/>
    <cellStyle name="Normal 5 2 2 2" xfId="8688" xr:uid="{C618BA04-F2AE-4694-BB82-38D0CBF9896B}"/>
    <cellStyle name="Normal 5 2 2 3" xfId="9360" xr:uid="{1C047B49-CC3B-45D0-890C-808355C401D7}"/>
    <cellStyle name="Normal 5 2 3" xfId="4390" xr:uid="{1D871227-58F3-4CEB-ACDA-764233B0AAD9}"/>
    <cellStyle name="Normal 5 2 3 2" xfId="7283" xr:uid="{91C158F7-49D2-4FF9-BE0E-44E322653AC2}"/>
    <cellStyle name="Normal 5 2 4" xfId="10195" xr:uid="{31DD6C4C-3B86-4E23-BDA2-24E88E327E5A}"/>
    <cellStyle name="Normal 5 2 5" xfId="10920" xr:uid="{1A6EFB49-4764-4F21-A037-017F1178ADE0}"/>
    <cellStyle name="Normal 5 2 6" xfId="2732" xr:uid="{F19C997C-40B9-41F5-8912-33BBA89207D5}"/>
    <cellStyle name="Normal 5 3" xfId="2731" xr:uid="{CFA852C8-03A4-4F72-9255-27299B5277EE}"/>
    <cellStyle name="Normal 5 3 2" xfId="5358" xr:uid="{23D83FE2-CA2E-462E-BC44-680028F8A925}"/>
    <cellStyle name="Normal 5 3 2 2" xfId="7991" xr:uid="{084027A1-B247-425E-BAF6-C3319D8C155F}"/>
    <cellStyle name="Normal 5 3 2 3" xfId="9359" xr:uid="{0F93F348-4FB9-4612-9F41-BB40603FA16E}"/>
    <cellStyle name="Normal 5 3 3" xfId="4434" xr:uid="{2BEAE142-180F-46EF-81A8-BD65923B4F58}"/>
    <cellStyle name="Normal 5 3 3 2" xfId="7287" xr:uid="{665EEE32-2E2A-43CB-BF52-217534B4BA2C}"/>
    <cellStyle name="Normal 5 3 4" xfId="10194" xr:uid="{28513F53-E3F3-4EFC-BDC4-53838CD3D5E8}"/>
    <cellStyle name="Normal 5 4" xfId="2837" xr:uid="{7F7883AE-4B17-4442-A4A9-A325ADB88744}"/>
    <cellStyle name="Normal 5 4 2" xfId="7987" xr:uid="{6129296A-5F68-41B4-9065-FA1435FA2B9C}"/>
    <cellStyle name="Normal 5 4 3" xfId="5334" xr:uid="{5FBBFC9B-3BA2-45D8-B3FA-E549B0F589B4}"/>
    <cellStyle name="Normal 5 5" xfId="4280" xr:uid="{63FDD458-4EE0-464E-AEB1-470DDD4FCFD3}"/>
    <cellStyle name="Normal 5 5 2" xfId="7280" xr:uid="{AF71A777-317E-4BE4-A7C9-6366522CFA0E}"/>
    <cellStyle name="Normal 5 5 3" xfId="9358" xr:uid="{4FBAD91A-BEBC-4C03-BE31-517A1197FC74}"/>
    <cellStyle name="Normal 5 6" xfId="10579" xr:uid="{23A68CF4-2737-4A3D-97B8-3A66FD7807EF}"/>
    <cellStyle name="Normal 5 7" xfId="10193" xr:uid="{EAF79096-D793-478D-8156-0D83C73E817A}"/>
    <cellStyle name="Normal 5 8" xfId="233" xr:uid="{0467880A-EB33-4DBB-879C-4584779D15B7}"/>
    <cellStyle name="Normal 5_20130128_ITS on reporting_Annex I_CA" xfId="10921" xr:uid="{70B08082-DE20-458B-AB97-64FE3AB0FED5}"/>
    <cellStyle name="Normal 50" xfId="2733" xr:uid="{88A4B439-82AD-478E-AB8C-BA7F10F88B46}"/>
    <cellStyle name="Normal 50 2" xfId="2734" xr:uid="{97AB51B0-6E54-4832-9720-6CBE400CCCCE}"/>
    <cellStyle name="Normal 51" xfId="2735" xr:uid="{7D21B034-9875-4041-BEAE-4E06BCF5AF29}"/>
    <cellStyle name="Normal 51 2" xfId="2736" xr:uid="{603A0230-A988-4F24-9E41-08AAC2369A71}"/>
    <cellStyle name="Normal 52" xfId="2737" xr:uid="{6470A81A-3343-47D1-A497-BF6EF5B14031}"/>
    <cellStyle name="Normal 52 2" xfId="2738" xr:uid="{E8E7D11B-397F-4224-BFFA-B8F1991E71BF}"/>
    <cellStyle name="Normal 53" xfId="2739" xr:uid="{B07EBC7D-E104-4FB1-B9CD-89FDAA90D641}"/>
    <cellStyle name="Normal 53 2" xfId="2740" xr:uid="{C73F53D7-3D18-4708-8723-70D5072561C5}"/>
    <cellStyle name="Normal 54" xfId="2741" xr:uid="{0A2E48F2-B74D-4148-B051-EAEF0BE0B483}"/>
    <cellStyle name="Normal 54 2" xfId="2742" xr:uid="{4377EB4C-013C-4B04-AC0F-D64F29F562DE}"/>
    <cellStyle name="Normal 55" xfId="2743" xr:uid="{96870B64-6DCE-4B9E-B43E-3D1416BB06E2}"/>
    <cellStyle name="Normal 55 2" xfId="2744" xr:uid="{43A1BE21-444F-413B-AACC-0A8CC6ECE51E}"/>
    <cellStyle name="Normal 56" xfId="2745" xr:uid="{798DC903-2F0A-4C81-AEB9-A1BA1E04F7CD}"/>
    <cellStyle name="Normal 56 2" xfId="2746" xr:uid="{90622361-FDD5-4008-848C-1C9BC033085C}"/>
    <cellStyle name="Normal 57" xfId="2747" xr:uid="{4328BA88-9485-47E0-83AB-F3D6BC544950}"/>
    <cellStyle name="Normal 57 2" xfId="2748" xr:uid="{CBE0E205-CC06-4292-8EC6-24A152DF6480}"/>
    <cellStyle name="Normal 58" xfId="2749" xr:uid="{9C92D433-B4D0-4A23-9F69-B90287073E9D}"/>
    <cellStyle name="Normal 58 2" xfId="2750" xr:uid="{654DB08F-2384-408E-BBDA-BE634735F03A}"/>
    <cellStyle name="Normal 59" xfId="2751" xr:uid="{75F7FB5C-A0F7-4200-AC41-521F87ACBDEB}"/>
    <cellStyle name="Normal 59 2" xfId="2752" xr:uid="{57D30C2A-8BDC-4BD7-B7EC-79ACC3DC230C}"/>
    <cellStyle name="Normal 6" xfId="86" xr:uid="{13457F5C-4961-477E-977A-A62CCDD398D9}"/>
    <cellStyle name="Normal 6 2" xfId="131" xr:uid="{3DD279DC-425D-469A-A163-F7368FF812C1}"/>
    <cellStyle name="Normal 6 2 2" xfId="6056" xr:uid="{D2484ADF-C1E9-4604-804C-F86BDD64FAAB}"/>
    <cellStyle name="Normal 6 2 2 2" xfId="8689" xr:uid="{DAD0F4FF-34EA-4D71-9941-7A3792267BAF}"/>
    <cellStyle name="Normal 6 2 2 3" xfId="10578" xr:uid="{D0473256-512F-48DC-84D4-AE0896016D06}"/>
    <cellStyle name="Normal 6 2 3" xfId="4391" xr:uid="{D7A1D11E-9A9F-498D-BDDA-00CE1833BF34}"/>
    <cellStyle name="Normal 6 2 3 2" xfId="7284" xr:uid="{75FF0679-4B7B-4C03-B9DF-9CB2C870CC62}"/>
    <cellStyle name="Normal 6 2 4" xfId="10673" xr:uid="{93DAAD01-737B-44FC-B183-755FA9DE7140}"/>
    <cellStyle name="Normal 6 2 5" xfId="2754" xr:uid="{7A7945C1-1C85-4CEA-AD6F-DB3D9367002C}"/>
    <cellStyle name="Normal 6 3" xfId="4435" xr:uid="{98720930-1113-4EC4-873C-66C904F7768D}"/>
    <cellStyle name="Normal 6 3 2" xfId="6057" xr:uid="{FDC47E67-DCF8-482C-9889-FDB3EBAC83AF}"/>
    <cellStyle name="Normal 6 3 2 2" xfId="8690" xr:uid="{2C21EF6B-D4C9-4C3C-8AD2-47A0A0378723}"/>
    <cellStyle name="Normal 6 3 2 3" xfId="10577" xr:uid="{4927420D-58C7-4BB4-A2BC-DEC67A36DCC8}"/>
    <cellStyle name="Normal 6 3 3" xfId="7288" xr:uid="{FDB85F77-CC86-4B23-8AC6-928D1151924B}"/>
    <cellStyle name="Normal 6 3 4" xfId="10672" xr:uid="{1F5B3FB5-50EB-4CAB-9E96-610079131F1F}"/>
    <cellStyle name="Normal 6 4" xfId="5335" xr:uid="{EA3FE95F-7E58-4185-AD78-26C44353B728}"/>
    <cellStyle name="Normal 6 4 2" xfId="7988" xr:uid="{395F10E8-669F-4E32-98FC-A482A5911A76}"/>
    <cellStyle name="Normal 6 4 3" xfId="9357" xr:uid="{2C08D3BC-6BD6-464A-A4DE-6CE5FD25F842}"/>
    <cellStyle name="Normal 6 5" xfId="4281" xr:uid="{C4CC595F-CD38-49CC-AA03-3BF93BB7FFAF}"/>
    <cellStyle name="Normal 6 5 2" xfId="7281" xr:uid="{3863E296-8B2A-4C7A-96B4-08CA54F90E3A}"/>
    <cellStyle name="Normal 6 6" xfId="10192" xr:uid="{5CFEE338-427D-4F65-9E03-5EAB3E217715}"/>
    <cellStyle name="Normal 6 7" xfId="10674" xr:uid="{DD2197FC-B87B-49D5-A33E-8DD1D9DF09BB}"/>
    <cellStyle name="Normal 6 8" xfId="10922" xr:uid="{00B3B73C-E377-4BED-BA14-46F50267CF12}"/>
    <cellStyle name="Normal 6 9" xfId="2753" xr:uid="{BE66A8BC-7B2E-4CB2-B790-38F0E2C9D461}"/>
    <cellStyle name="Normal 6_Balanse" xfId="11360" xr:uid="{E11F4953-AF93-40B2-ADAC-849DB89D579A}"/>
    <cellStyle name="Normal 60" xfId="2755" xr:uid="{F05843D7-9070-4E9F-AA5D-AAA855DC9F65}"/>
    <cellStyle name="Normal 60 2" xfId="2756" xr:uid="{3BB03F18-6B96-47CF-B55D-1064B4B020A9}"/>
    <cellStyle name="Normal 61" xfId="2757" xr:uid="{885F3DE1-BC08-47FB-945B-9E151F57FE15}"/>
    <cellStyle name="Normal 61 2" xfId="2758" xr:uid="{DD3A4DF7-B6B6-4BC3-B952-86E8D4E48CB6}"/>
    <cellStyle name="Normal 62" xfId="2759" xr:uid="{8B2E0F1D-C2A0-440F-A2DD-FE3B4384863E}"/>
    <cellStyle name="Normal 62 2" xfId="2760" xr:uid="{B4697829-07D5-48BB-B15C-7A3602807CAD}"/>
    <cellStyle name="Normal 63" xfId="2761" xr:uid="{91CABB75-40C3-4E96-A320-0D0B48D935C0}"/>
    <cellStyle name="Normal 63 2" xfId="2762" xr:uid="{E94B6900-F32F-4DEC-BEF6-B7E1FB786A4E}"/>
    <cellStyle name="Normal 64" xfId="2763" xr:uid="{A1BFC93C-2CCE-4F97-B7C0-493AEEAF031C}"/>
    <cellStyle name="Normal 64 2" xfId="2764" xr:uid="{2EF794C5-F6CA-435D-B318-55DF0D23C546}"/>
    <cellStyle name="Normal 65" xfId="2765" xr:uid="{A031988F-8734-4910-9CF4-D5C54443B998}"/>
    <cellStyle name="Normal 65 2" xfId="2766" xr:uid="{A109C1BF-4EFB-4FDE-B8C6-C92694856507}"/>
    <cellStyle name="Normal 66" xfId="2767" xr:uid="{71519BA3-B667-4311-966C-DB34DBDDE614}"/>
    <cellStyle name="Normal 66 2" xfId="2768" xr:uid="{86D8CA7D-4C0F-49ED-A4F3-55B29373A771}"/>
    <cellStyle name="Normal 67" xfId="2769" xr:uid="{CC508012-D98B-4C63-B4D4-DCDED441FD87}"/>
    <cellStyle name="Normal 67 2" xfId="2770" xr:uid="{80161D1E-EE5B-436B-999E-681B2E641762}"/>
    <cellStyle name="Normal 68" xfId="2771" xr:uid="{9272C834-8AD1-4AB7-A5F1-4B7608535847}"/>
    <cellStyle name="Normal 68 2" xfId="2772" xr:uid="{45767CDD-D93E-4636-A4CB-655D7F1B7FBA}"/>
    <cellStyle name="Normal 69" xfId="2773" xr:uid="{BCD0E691-CF8F-4D20-928B-F77102ED6CE1}"/>
    <cellStyle name="Normal 69 2" xfId="2774" xr:uid="{2B632CCD-5541-4DB3-9C01-1A214D6546C0}"/>
    <cellStyle name="Normal 7" xfId="92" xr:uid="{5BAD3554-EC6A-4286-AF60-D77E0E0D7A1A}"/>
    <cellStyle name="Normal 7 2" xfId="96" xr:uid="{33680E1B-12F9-4D03-B48E-05638F7D9F54}"/>
    <cellStyle name="Normal 7 2 2" xfId="6058" xr:uid="{6A6BD02F-DE2A-4906-9C9F-30605B10DDE3}"/>
    <cellStyle name="Normal 7 2 2 2" xfId="8691" xr:uid="{00B938FE-5704-42DC-977E-3714D71E17E0}"/>
    <cellStyle name="Normal 7 2 2 3" xfId="10576" xr:uid="{20EB90FC-85E6-4E7B-8ADF-90669B0B528E}"/>
    <cellStyle name="Normal 7 2 3" xfId="4394" xr:uid="{94D3A165-782C-4405-BAF9-B76EECA01D48}"/>
    <cellStyle name="Normal 7 2 3 2" xfId="7285" xr:uid="{620EC121-7146-4CA0-9A91-753B80AD2220}"/>
    <cellStyle name="Normal 7 2 4" xfId="10671" xr:uid="{D7CA8E62-CBFF-4743-9994-F3DAF293A170}"/>
    <cellStyle name="Normal 7 2 5" xfId="10924" xr:uid="{63F6562D-5F77-4529-8A00-A07065CAED76}"/>
    <cellStyle name="Normal 7 2 6" xfId="2776" xr:uid="{892C5A84-08FB-4B6F-8872-94E6C680F1EC}"/>
    <cellStyle name="Normal 7 3" xfId="135" xr:uid="{9083CAB9-427C-49DC-BBBE-020341F32E22}"/>
    <cellStyle name="Normal 7 3 2" xfId="6059" xr:uid="{6E7402C8-C433-4224-8A03-C44D9ED6F928}"/>
    <cellStyle name="Normal 7 3 2 2" xfId="8692" xr:uid="{F8A2B372-F7B9-4923-A46B-E66CA06437B6}"/>
    <cellStyle name="Normal 7 3 2 3" xfId="10575" xr:uid="{E52F1536-5B6A-4FF1-AD57-9FDAF7B47D40}"/>
    <cellStyle name="Normal 7 3 3" xfId="7289" xr:uid="{D7ABA99E-E4EF-40F8-B2AB-D2FD4687D4C0}"/>
    <cellStyle name="Normal 7 3 4" xfId="10670" xr:uid="{3059591A-B43F-48F1-8A8E-B4D862D060EE}"/>
    <cellStyle name="Normal 7 3 5" xfId="4438" xr:uid="{16946C78-CF28-4284-BE0A-7DC6B0F2B288}"/>
    <cellStyle name="Normal 7 4" xfId="5338" xr:uid="{212DFD80-3F8D-4FF7-A716-DC59960EE1BE}"/>
    <cellStyle name="Normal 7 4 2" xfId="7989" xr:uid="{F9B79057-829D-43E9-8B3B-B8FB696567A9}"/>
    <cellStyle name="Normal 7 4 3" xfId="9356" xr:uid="{5B30D97D-B426-4178-92C8-4179600E4247}"/>
    <cellStyle name="Normal 7 5" xfId="4384" xr:uid="{23679518-4BDA-4476-83C6-D9B458A8C29C}"/>
    <cellStyle name="Normal 7 5 2" xfId="7282" xr:uid="{6D070C9A-C348-47A6-BF96-ACAF15627EE8}"/>
    <cellStyle name="Normal 7 6" xfId="10191" xr:uid="{5133201A-8E4C-40C5-AE3A-CBC53311924D}"/>
    <cellStyle name="Normal 7 7" xfId="144" xr:uid="{36B137A9-2BAD-4F20-BB9A-5FB4DC240609}"/>
    <cellStyle name="Normal 7 7 2" xfId="10923" xr:uid="{3C2BE66E-D2CE-437E-AF4C-013BA681F3E0}"/>
    <cellStyle name="Normal 7 8" xfId="2775" xr:uid="{A489C19C-3F37-42A5-ACC4-2B8A6C000A2C}"/>
    <cellStyle name="Normal 7_Balanse" xfId="11361" xr:uid="{10346379-57AD-4FE8-82F9-03F825188D55}"/>
    <cellStyle name="Normal 70" xfId="2777" xr:uid="{0737BAA3-14C3-4F15-982A-44F1C9A3163C}"/>
    <cellStyle name="Normal 70 2" xfId="2778" xr:uid="{FF88DFFA-2545-4857-81F3-62CF36E46831}"/>
    <cellStyle name="Normal 71" xfId="2779" xr:uid="{B203061D-F7F4-4D44-AB54-AA1E446AA34A}"/>
    <cellStyle name="Normal 71 2" xfId="2780" xr:uid="{C884B839-A421-4491-BE6D-B4F2126FE972}"/>
    <cellStyle name="Normal 72" xfId="2781" xr:uid="{5D904698-9EFD-4B52-A67D-7A0DAD52B186}"/>
    <cellStyle name="Normal 72 2" xfId="2782" xr:uid="{45EAF525-2BAD-4CDE-9C8E-D8D2FF21164F}"/>
    <cellStyle name="Normal 73" xfId="2783" xr:uid="{A3E48676-6505-47C7-9A5E-DD16CBF13943}"/>
    <cellStyle name="Normal 73 2" xfId="2784" xr:uid="{CF0F1C7D-E9B3-4D73-8944-2C009A063DD1}"/>
    <cellStyle name="Normal 74" xfId="2785" xr:uid="{1FCA4BF0-6686-4831-B7C0-19E5FE23E6D0}"/>
    <cellStyle name="Normal 74 2" xfId="2786" xr:uid="{493A92DE-5306-4618-91D2-8D9BB376381E}"/>
    <cellStyle name="Normal 75" xfId="2787" xr:uid="{5B57FA86-512C-4D25-A1B0-782052356469}"/>
    <cellStyle name="Normal 75 2" xfId="2788" xr:uid="{56E83E95-DA65-4552-9FFC-8B5878D4C1B3}"/>
    <cellStyle name="Normal 76" xfId="2789" xr:uid="{27B173E2-1643-41A4-9330-909A13E7683A}"/>
    <cellStyle name="Normal 76 2" xfId="2790" xr:uid="{26D9199C-6554-4A07-B39E-E052F23010B0}"/>
    <cellStyle name="Normal 77" xfId="238" xr:uid="{1A3A43AF-58FB-4B60-BB26-803D9DE1CC20}"/>
    <cellStyle name="Normal 77 2" xfId="2791" xr:uid="{CD128556-D71C-4970-B108-6AC8921AFB16}"/>
    <cellStyle name="Normal 78" xfId="2792" xr:uid="{DC6A614D-5113-4737-9B4F-C4031395FA59}"/>
    <cellStyle name="Normal 79" xfId="2793" xr:uid="{59D4EE91-61E4-4A19-9F80-B2D78144B82C}"/>
    <cellStyle name="Normal 8" xfId="93" xr:uid="{C3D861CB-5392-4257-B101-CAAC0A372B49}"/>
    <cellStyle name="Normal 8 2" xfId="2795" xr:uid="{61CD710C-A291-4D86-B67D-D2EBC60911E0}"/>
    <cellStyle name="Normal 8 2 2" xfId="10253" xr:uid="{42F6D916-682F-4DB7-8DCF-DC5C74AA3994}"/>
    <cellStyle name="Normal 8 3" xfId="4388" xr:uid="{EC1EFFB3-DEBD-4DC2-BC67-3321419F3D88}"/>
    <cellStyle name="Normal 8 3 2" xfId="9355" xr:uid="{CBBC0347-14F0-4E50-84DE-E8E6D906BD0A}"/>
    <cellStyle name="Normal 8 4" xfId="10669" xr:uid="{962E59F8-E018-4E98-9E4A-71EE289D6EB8}"/>
    <cellStyle name="Normal 8 5" xfId="10925" xr:uid="{75F285BE-7203-4F3F-9B73-DB73BBDDE16E}"/>
    <cellStyle name="Normal 8 6" xfId="2794" xr:uid="{CB5801CE-EBDB-4A4F-887E-9AF47DB46083}"/>
    <cellStyle name="Normal 8_Balanse" xfId="11362" xr:uid="{0C8D3E81-FE25-496A-8492-C063B4D798CB}"/>
    <cellStyle name="Normal 80" xfId="2796" xr:uid="{F81E5A20-6338-487A-9B2D-774815EE7747}"/>
    <cellStyle name="Normal 81" xfId="2797" xr:uid="{0102D170-F409-48DE-B2E8-6E46DD391E7E}"/>
    <cellStyle name="Normal 82" xfId="2798" xr:uid="{850EEE19-94CC-464F-AD6C-AB5B8E4689A9}"/>
    <cellStyle name="Normal 83" xfId="2799" xr:uid="{28104CF8-3433-4C51-9C69-EBC1E195D340}"/>
    <cellStyle name="Normal 84" xfId="2800" xr:uid="{583BF408-538C-4786-B6B0-B2A3071CF44F}"/>
    <cellStyle name="Normal 85" xfId="2801" xr:uid="{5504C23E-233D-4684-846B-7889A3E432A3}"/>
    <cellStyle name="Normal 86" xfId="2802" xr:uid="{B2A068CC-5BE6-4A0F-A8E7-F684F7138436}"/>
    <cellStyle name="Normal 87" xfId="2803" xr:uid="{795B4549-BE90-4265-BA63-7428FC8D3248}"/>
    <cellStyle name="Normal 88" xfId="2804" xr:uid="{625C5ECC-055E-4EED-8CB5-471F51ACBBD7}"/>
    <cellStyle name="Normal 89" xfId="2805" xr:uid="{52262F98-B02D-48AF-984D-48826330B03E}"/>
    <cellStyle name="Normal 9" xfId="105" xr:uid="{0C3252D5-4BFD-4CA3-A9AB-B9C97967ED18}"/>
    <cellStyle name="Normal 9 10" xfId="75" xr:uid="{6BB88284-FCE6-45D3-A5EF-0950D2F25D18}"/>
    <cellStyle name="Normal 9 2" xfId="2807" xr:uid="{2D09FE0B-5D62-4EB8-A4A9-E325D577D7F1}"/>
    <cellStyle name="Normal 9 2 2" xfId="6060" xr:uid="{D18827F7-1D4F-4022-9C4A-240B4A6ADAAE}"/>
    <cellStyle name="Normal 9 2 2 2" xfId="8693" xr:uid="{90C75A7D-71F4-4E18-A10D-EDD1BE9EF2EC}"/>
    <cellStyle name="Normal 9 2 2 3" xfId="10252" xr:uid="{91D9B52E-C93C-413A-9047-9B2FDE2FD819}"/>
    <cellStyle name="Normal 9 2 3" xfId="4450" xr:uid="{6AC5D66C-FC88-4F9A-8DF3-4B4ABBE8709E}"/>
    <cellStyle name="Normal 9 2 3 2" xfId="7290" xr:uid="{9BD96CA5-644B-440D-8584-CBB9A4C9905D}"/>
    <cellStyle name="Normal 9 2 4" xfId="9354" xr:uid="{69360B1A-C89A-4B6E-9EF2-E45D6B654413}"/>
    <cellStyle name="Normal 9 3" xfId="5350" xr:uid="{5292F60D-9423-43D0-BF63-F136A0B1F81D}"/>
    <cellStyle name="Normal 9 3 2" xfId="7990" xr:uid="{16A8A104-D4EA-4936-A534-58E14A5D7D94}"/>
    <cellStyle name="Normal 9 3 3" xfId="10668" xr:uid="{297F7B2C-1C22-4A32-BC92-689FC4D93868}"/>
    <cellStyle name="Normal 9 4" xfId="4406" xr:uid="{4FB5FC04-0D97-4F9C-94B4-D98989AA09C4}"/>
    <cellStyle name="Normal 9 4 2" xfId="7286" xr:uid="{53844904-29A6-42E7-AAF0-15758391BEC1}"/>
    <cellStyle name="Normal 9 5" xfId="9353" xr:uid="{151C1631-412A-487D-9BAA-6CBA16AB4EA7}"/>
    <cellStyle name="Normal 9 6" xfId="2806" xr:uid="{F6EB9BC5-B544-472E-869C-DD1F839EF6D8}"/>
    <cellStyle name="Normal 90" xfId="2808" xr:uid="{385A7E61-45CD-40FC-A25E-3FE54FE765E9}"/>
    <cellStyle name="Normal 91" xfId="2809" xr:uid="{79F15484-368D-4725-A369-019DA6C50092}"/>
    <cellStyle name="Normal 91 2" xfId="3114" xr:uid="{9A8FD64D-2E8F-436E-9062-6FF2E068D36F}"/>
    <cellStyle name="Normal 91 2 2" xfId="3680" xr:uid="{1DE77F0F-2082-49E2-8A94-3BDC368E1C0B}"/>
    <cellStyle name="Normal 91 2 2 2" xfId="7260" xr:uid="{E8CA1E0C-9CAC-4053-B0B1-EA0A69ECA236}"/>
    <cellStyle name="Normal 91 2 3" xfId="4009" xr:uid="{34866E7A-EE2D-48F9-9EE0-5209223B156B}"/>
    <cellStyle name="Normal 91 2 4" xfId="6682" xr:uid="{857EB72C-6536-4217-873C-DF8063367119}"/>
    <cellStyle name="Normal 91 2 5" xfId="9259" xr:uid="{9B0A8336-ED60-491F-B7C0-F9C73F334186}"/>
    <cellStyle name="Normal 91 3" xfId="3679" xr:uid="{4E0715A7-2BB6-490C-89E8-026457F8B7DE}"/>
    <cellStyle name="Normal 91 3 2" xfId="7259" xr:uid="{C108DCB7-6ADB-4289-86AE-E8C4818E0A3D}"/>
    <cellStyle name="Normal 91 4" xfId="3760" xr:uid="{7365004E-6F50-4362-810C-528BDB12DA76}"/>
    <cellStyle name="Normal 91 5" xfId="6397" xr:uid="{2BCF09D1-38BD-45D5-B622-5D3BE971627F}"/>
    <cellStyle name="Normal 91 6" xfId="9258" xr:uid="{DB4ADE63-EA4C-4B8D-B108-D7AAB0252E7B}"/>
    <cellStyle name="Normal 92" xfId="2810" xr:uid="{FD2D3955-92D1-47ED-ABF6-4DC3718F1240}"/>
    <cellStyle name="Normal 92 2" xfId="3115" xr:uid="{4CACD95E-9591-437F-8B24-DC5C09DFD01A}"/>
    <cellStyle name="Normal 92 2 2" xfId="3682" xr:uid="{DA1D5173-6F0E-44D3-93C3-BB127EE912D0}"/>
    <cellStyle name="Normal 92 2 2 2" xfId="7262" xr:uid="{5C5BABD4-C19A-41A6-85E2-CE1C6B1649AE}"/>
    <cellStyle name="Normal 92 2 3" xfId="3791" xr:uid="{B51A5721-D2E0-4ACE-9C05-F7AE57CD8B32}"/>
    <cellStyle name="Normal 92 2 4" xfId="6683" xr:uid="{FD939FC7-0E62-4EAB-93F3-2CD3F26E31A7}"/>
    <cellStyle name="Normal 92 2 5" xfId="9261" xr:uid="{2698BDC2-CC4D-4DE1-B195-77ECBC2B89C1}"/>
    <cellStyle name="Normal 92 3" xfId="3681" xr:uid="{21233146-D6C4-416E-A94B-A517DEF8DED2}"/>
    <cellStyle name="Normal 92 3 2" xfId="7261" xr:uid="{C2A4BEB7-994E-4CFB-8F1E-BFF3FFCDB0B8}"/>
    <cellStyle name="Normal 92 4" xfId="3721" xr:uid="{B57C998A-B1E3-48F9-A8F1-EF9A38F24BA0}"/>
    <cellStyle name="Normal 92 5" xfId="6398" xr:uid="{8961D622-5CD8-4FD8-983D-8CF6BCCFC211}"/>
    <cellStyle name="Normal 92 6" xfId="9260" xr:uid="{B48F64B2-27A9-4836-B5C5-6EB9FE9AA285}"/>
    <cellStyle name="Normal 93" xfId="2811" xr:uid="{FBDECC47-B20A-472A-8F62-3169FCE65DCE}"/>
    <cellStyle name="Normal 93 2" xfId="3116" xr:uid="{7205EF6E-F332-4B38-81CB-8A7C7D4C7B62}"/>
    <cellStyle name="Normal 93 2 2" xfId="3684" xr:uid="{83CE432F-EBA6-48AC-8860-0BC21A96A988}"/>
    <cellStyle name="Normal 93 2 2 2" xfId="7264" xr:uid="{378B68AE-8976-42EE-B415-F96DD6DDDDE1}"/>
    <cellStyle name="Normal 93 2 3" xfId="3790" xr:uid="{11F8E41A-4F14-4E06-A38A-B50C5E3225FF}"/>
    <cellStyle name="Normal 93 2 4" xfId="6684" xr:uid="{A9F94815-0FE9-4AA9-8D8F-52FF0996E37B}"/>
    <cellStyle name="Normal 93 2 5" xfId="9263" xr:uid="{69270178-2F94-411C-BCB8-083840BB8440}"/>
    <cellStyle name="Normal 93 3" xfId="3683" xr:uid="{EF21F3A4-01A8-4FEE-9F9C-AC65C8C22BCB}"/>
    <cellStyle name="Normal 93 3 2" xfId="7263" xr:uid="{AFA27E4A-BF08-4ABD-A601-D43AB289271D}"/>
    <cellStyle name="Normal 93 4" xfId="3722" xr:uid="{1BCD0CFB-0BBD-4D5C-B5D6-344CAED7AD97}"/>
    <cellStyle name="Normal 93 5" xfId="6399" xr:uid="{E804FF51-318B-4576-8AA2-BA23BA7BE8C9}"/>
    <cellStyle name="Normal 93 6" xfId="9262" xr:uid="{F936C2ED-58E3-44E7-91E5-C74E891D3F32}"/>
    <cellStyle name="Normal 94" xfId="2812" xr:uid="{41AD2433-D2F5-4307-8FC5-480F29B26650}"/>
    <cellStyle name="Normal 94 2" xfId="3117" xr:uid="{8583257B-567D-4DDC-B4BA-FD65C675CD9F}"/>
    <cellStyle name="Normal 94 2 2" xfId="3686" xr:uid="{873DC483-49CF-4D56-B2EA-7C82E79C35C8}"/>
    <cellStyle name="Normal 94 2 2 2" xfId="7266" xr:uid="{974F34C1-5744-4FC3-9437-19D03F3D58E9}"/>
    <cellStyle name="Normal 94 2 3" xfId="3789" xr:uid="{A3E6660B-21E8-4A48-81B6-2BE4B94CB824}"/>
    <cellStyle name="Normal 94 2 4" xfId="6685" xr:uid="{0D6BBAAE-186A-4BAF-873C-B0CF92443F6F}"/>
    <cellStyle name="Normal 94 2 5" xfId="9265" xr:uid="{DB15ACC5-C243-42D1-B974-73BDC30E3CE7}"/>
    <cellStyle name="Normal 94 3" xfId="3685" xr:uid="{520A0D2B-D0C0-43ED-9EF0-0285B25C6BA9}"/>
    <cellStyle name="Normal 94 3 2" xfId="7265" xr:uid="{BD25A47C-D87C-422E-AB69-6BC215BD3DCB}"/>
    <cellStyle name="Normal 94 4" xfId="3867" xr:uid="{98BBA6E1-C682-4284-861C-85AF2E023247}"/>
    <cellStyle name="Normal 94 5" xfId="6400" xr:uid="{89B3D3F9-B910-4076-9EE3-B1A325908009}"/>
    <cellStyle name="Normal 94 6" xfId="9264" xr:uid="{6ACD02EB-ED0F-4DAD-A0CF-98BF7B55E27F}"/>
    <cellStyle name="Normal 95" xfId="2813" xr:uid="{9AD685F1-6ADF-4A53-9C23-398A2AB15AC2}"/>
    <cellStyle name="Normal 95 2" xfId="3118" xr:uid="{44F6FE05-5C4E-41F1-BBA0-5C2DEBE0D81B}"/>
    <cellStyle name="Normal 95 2 2" xfId="3688" xr:uid="{21AFAA7F-AABD-46B5-95F0-74EC08CAF3A2}"/>
    <cellStyle name="Normal 95 2 2 2" xfId="7268" xr:uid="{E66E6C0C-DFBC-41F9-9120-6A0D10D8CF9C}"/>
    <cellStyle name="Normal 95 2 3" xfId="4103" xr:uid="{9A86CDDD-5991-48E3-B26E-9572BC6C81FA}"/>
    <cellStyle name="Normal 95 2 4" xfId="6686" xr:uid="{CB69D878-9056-405A-B0C7-924FE5D83155}"/>
    <cellStyle name="Normal 95 2 5" xfId="9267" xr:uid="{B3BAA0DE-3165-4C41-92D5-001498E7621F}"/>
    <cellStyle name="Normal 95 3" xfId="3687" xr:uid="{B740611A-CD95-4A55-BAAF-E363E2C338CA}"/>
    <cellStyle name="Normal 95 3 2" xfId="7267" xr:uid="{51B275EC-9C40-4387-9EC8-A184A6BAA690}"/>
    <cellStyle name="Normal 95 4" xfId="4177" xr:uid="{905AC1F6-AB8D-42B2-959C-D118BE7E37CA}"/>
    <cellStyle name="Normal 95 5" xfId="6401" xr:uid="{AD41FF56-F8F4-4F07-9AFA-9B885F85B837}"/>
    <cellStyle name="Normal 95 6" xfId="9266" xr:uid="{9CFAD9CE-9459-4428-9742-8D83C5F80E17}"/>
    <cellStyle name="Normal 96" xfId="2814" xr:uid="{73CC0690-5879-488C-B9D7-31068B9D8F26}"/>
    <cellStyle name="Normal 96 2" xfId="3119" xr:uid="{99BEFF43-4773-4F54-809A-CC91AB069DDD}"/>
    <cellStyle name="Normal 96 2 2" xfId="3690" xr:uid="{8D1B787D-E137-457D-A5DE-1795CDC27AF8}"/>
    <cellStyle name="Normal 96 2 2 2" xfId="7270" xr:uid="{5CAD932B-64FF-420E-90F8-3A8D6EA68498}"/>
    <cellStyle name="Normal 96 2 3" xfId="4271" xr:uid="{89F1063C-925F-4215-BFCE-E8B4CA30D028}"/>
    <cellStyle name="Normal 96 2 4" xfId="6687" xr:uid="{F2ACE8FB-4E77-4FDA-9C18-CAB003051CE4}"/>
    <cellStyle name="Normal 96 2 5" xfId="9269" xr:uid="{1BE71125-0BE6-46AA-9563-023627DD2642}"/>
    <cellStyle name="Normal 96 3" xfId="3689" xr:uid="{B560AF7B-5499-4CC8-81D9-4AC8EB5A310F}"/>
    <cellStyle name="Normal 96 3 2" xfId="7269" xr:uid="{0B542361-65D4-4CD0-91BE-152F8B8A952B}"/>
    <cellStyle name="Normal 96 4" xfId="4115" xr:uid="{48512005-32E4-421B-8C22-A50E8639C1A5}"/>
    <cellStyle name="Normal 96 5" xfId="6402" xr:uid="{F6B33DF0-06C8-4668-946A-DEA690931418}"/>
    <cellStyle name="Normal 96 6" xfId="9268" xr:uid="{520C6E3E-44C6-4580-B91C-04882AC01BC9}"/>
    <cellStyle name="Normal 97" xfId="2815" xr:uid="{F94AC211-15E3-4B72-9252-C3543CC25D22}"/>
    <cellStyle name="Normal 97 2" xfId="3120" xr:uid="{0E7F6ED6-5D77-4B12-9E21-845B1EAD4642}"/>
    <cellStyle name="Normal 97 2 2" xfId="3692" xr:uid="{2C64432B-4BC7-462C-B81D-C0199EAFCDAC}"/>
    <cellStyle name="Normal 97 2 2 2" xfId="7272" xr:uid="{3C7605BF-4613-4615-A912-EA000D7A8D05}"/>
    <cellStyle name="Normal 97 2 3" xfId="4272" xr:uid="{CC611E29-3546-44F6-8068-91CCF2E46A87}"/>
    <cellStyle name="Normal 97 2 4" xfId="6688" xr:uid="{4085B876-6C42-408D-98A6-F95918726476}"/>
    <cellStyle name="Normal 97 2 5" xfId="9271" xr:uid="{F3E0157A-0B09-4D2F-8A8D-00EE6B04E2D3}"/>
    <cellStyle name="Normal 97 3" xfId="3691" xr:uid="{E1D60816-41FF-4876-93EF-A0D4C5581793}"/>
    <cellStyle name="Normal 97 3 2" xfId="7271" xr:uid="{FB59B0DB-2394-430D-A1DE-16DD1DC17424}"/>
    <cellStyle name="Normal 97 4" xfId="4038" xr:uid="{730D9DAC-277E-475A-BC56-CFC06ACC6BFD}"/>
    <cellStyle name="Normal 97 5" xfId="6403" xr:uid="{C6B4E6AD-FFEB-4402-A945-978054DCB472}"/>
    <cellStyle name="Normal 97 6" xfId="9270" xr:uid="{E287DF4F-527A-40AE-A55B-FC9800A70A53}"/>
    <cellStyle name="Normal 98" xfId="2816" xr:uid="{82C7F762-77E0-4509-88DA-542382E2FFF0}"/>
    <cellStyle name="Normal 98 2" xfId="3121" xr:uid="{9C08A142-C8F5-4097-8D54-BA40DE3D8DC5}"/>
    <cellStyle name="Normal 98 2 2" xfId="3694" xr:uid="{616A6285-CE45-44C7-B3E3-158F721D4D03}"/>
    <cellStyle name="Normal 98 2 2 2" xfId="7274" xr:uid="{1ECBBF4C-9E28-41D6-AC09-864491BE1CD1}"/>
    <cellStyle name="Normal 98 2 3" xfId="4273" xr:uid="{5229D72F-F74A-48C4-AC3D-1AA32FFFC94B}"/>
    <cellStyle name="Normal 98 2 4" xfId="6689" xr:uid="{64DEFBA8-2389-4C2D-888D-8295649124A7}"/>
    <cellStyle name="Normal 98 2 5" xfId="9273" xr:uid="{C2C13F49-79EA-464D-B65B-E70F80E00901}"/>
    <cellStyle name="Normal 98 3" xfId="3693" xr:uid="{45F6126D-0ADC-4A37-B7E0-1DFE49EDC674}"/>
    <cellStyle name="Normal 98 3 2" xfId="7273" xr:uid="{2CB00085-2F5E-4B44-B202-B054A7AEC22E}"/>
    <cellStyle name="Normal 98 4" xfId="3759" xr:uid="{41D79C5F-E612-436A-80F8-A046393F3334}"/>
    <cellStyle name="Normal 98 5" xfId="6404" xr:uid="{65D3951B-6701-4424-8FCA-07EF99CA31F3}"/>
    <cellStyle name="Normal 98 6" xfId="9272" xr:uid="{FBB9FDF7-FC41-4E7E-B919-E627EEE889AC}"/>
    <cellStyle name="Normal 99" xfId="2817" xr:uid="{2B819ED6-66FD-47BD-B6BB-01A3FBD9C823}"/>
    <cellStyle name="Normal 99 2" xfId="3122" xr:uid="{656E151A-7B4D-4345-AD5D-0955B999B403}"/>
    <cellStyle name="Normal 99 2 2" xfId="3696" xr:uid="{D04BA21A-7779-408E-8628-F112213526DB}"/>
    <cellStyle name="Normal 99 2 2 2" xfId="7276" xr:uid="{C9E894AE-C322-486E-B566-AAA1448B5CE0}"/>
    <cellStyle name="Normal 99 2 3" xfId="4274" xr:uid="{0FFAC903-6B70-4B77-9953-B7E86A2D3A90}"/>
    <cellStyle name="Normal 99 2 4" xfId="6690" xr:uid="{941FD764-77AE-4E8F-8720-EE14BA2B4C82}"/>
    <cellStyle name="Normal 99 2 5" xfId="9275" xr:uid="{8DE8A8DC-B30C-4855-833F-2F36D75F76E6}"/>
    <cellStyle name="Normal 99 3" xfId="3695" xr:uid="{C4D5E5FE-B2EC-4BC0-BC61-A88B5F4ED6B3}"/>
    <cellStyle name="Normal 99 3 2" xfId="7275" xr:uid="{D89CF617-B197-4B35-9CBF-0B3460964ED3}"/>
    <cellStyle name="Normal 99 4" xfId="3770" xr:uid="{8AA7D37D-F5B1-41D5-8C46-17A49A20955C}"/>
    <cellStyle name="Normal 99 5" xfId="6405" xr:uid="{94896852-3A56-4ECB-852A-687B03118DBF}"/>
    <cellStyle name="Normal 99 6" xfId="9274" xr:uid="{DC476DDF-6F4F-471F-AFC0-C2140C535E65}"/>
    <cellStyle name="Normal_20 OPR" xfId="8" xr:uid="{286415A7-0614-4BEA-8ECD-4F23899560E3}"/>
    <cellStyle name="Normale_2011 04 14 Templates for stress test_bcl" xfId="10926" xr:uid="{4930B270-6C9F-4268-8F0D-E4EB9743F262}"/>
    <cellStyle name="Normální 2" xfId="150" xr:uid="{A6E71AA7-4EFF-4FC6-9B13-43AB8512E0A4}"/>
    <cellStyle name="Notas" xfId="4364" xr:uid="{8CA05AFD-EC86-4FF7-9399-7BD2679E08DF}"/>
    <cellStyle name="Notas 10" xfId="11517" xr:uid="{13DB434D-1902-4828-A7C8-6D819650E7C6}"/>
    <cellStyle name="Notas 10 2" xfId="12802" xr:uid="{E65C2977-128C-4949-9A5A-23E5541A718D}"/>
    <cellStyle name="Notas 10 3" xfId="12737" xr:uid="{B99CD317-6FDD-409A-AFAD-174536C61054}"/>
    <cellStyle name="Notas 11" xfId="11583" xr:uid="{2D241560-7057-431B-99BA-86D060FE67BA}"/>
    <cellStyle name="Notas 11 2" xfId="12867" xr:uid="{E3C445DC-2AC1-4BFF-BDC8-38C7DE2A9233}"/>
    <cellStyle name="Notas 11 3" xfId="12579" xr:uid="{EC4F1B5A-51BC-4F7D-9D6F-A9CB86AFC08C}"/>
    <cellStyle name="Notas 2" xfId="9285" xr:uid="{4A9CDB33-1A10-4D8D-B689-91875C3DABAB}"/>
    <cellStyle name="Notas 2 10" xfId="11595" xr:uid="{954B2916-A554-4574-9C0C-1B3CF7EDC026}"/>
    <cellStyle name="Notas 2 10 2" xfId="12879" xr:uid="{60E47E75-B012-45C2-8CAA-260F0D6845A2}"/>
    <cellStyle name="Notas 2 10 3" xfId="12482" xr:uid="{2879F571-A330-4987-9CAE-7ED0BCD60587}"/>
    <cellStyle name="Notas 2 2" xfId="11052" xr:uid="{4AADA883-EFEC-4DC1-BB42-3AC2A5B97597}"/>
    <cellStyle name="Notas 2 2 2" xfId="12098" xr:uid="{820385D2-E766-4616-903E-B3C44FC3482E}"/>
    <cellStyle name="Notas 2 2 2 2" xfId="13323" xr:uid="{F40AA588-1739-4E7C-983F-C4D92BD7A523}"/>
    <cellStyle name="Notas 2 2 2 3" xfId="13651" xr:uid="{36587C3F-64FC-4DE8-A9D0-25D728079BC6}"/>
    <cellStyle name="Notas 2 2 3" xfId="11822" xr:uid="{80FAF929-1832-4009-BA3A-A3565563D872}"/>
    <cellStyle name="Notas 2 2 3 2" xfId="13101" xr:uid="{6D54426E-75C6-43C2-84A7-E980D7AE4469}"/>
    <cellStyle name="Notas 2 2 3 3" xfId="13429" xr:uid="{3902A5CE-6E10-48D1-9D51-0C3D1AC19402}"/>
    <cellStyle name="Notas 2 2 4" xfId="11646" xr:uid="{2F2BDA82-E15C-4F06-86F9-42B10ED85573}"/>
    <cellStyle name="Notas 2 2 4 2" xfId="12929" xr:uid="{28797D68-123C-4F3D-91AA-9D9A3EA99489}"/>
    <cellStyle name="Notas 2 2 4 3" xfId="12550" xr:uid="{2CA86496-67DB-4E94-8FB3-9983F97EDB33}"/>
    <cellStyle name="Notas 2 2 5" xfId="11832" xr:uid="{6650C4A9-CE92-4418-9069-14F55033D08A}"/>
    <cellStyle name="Notas 2 2 5 2" xfId="13110" xr:uid="{A672873B-2695-4702-95A2-0E66AD37D2EF}"/>
    <cellStyle name="Notas 2 2 5 3" xfId="13438" xr:uid="{638E9261-E3DB-478A-8B5E-D70DCE476CD0}"/>
    <cellStyle name="Notas 2 3" xfId="11067" xr:uid="{2AC6C7A6-3985-4E32-B97A-50B3406DC4AB}"/>
    <cellStyle name="Notas 2 3 2" xfId="12113" xr:uid="{9A78F847-106D-447B-8A9B-F07652E89192}"/>
    <cellStyle name="Notas 2 3 2 2" xfId="13338" xr:uid="{9ECB7EC6-94D5-464E-91A5-5DAD9CB8202E}"/>
    <cellStyle name="Notas 2 3 2 3" xfId="13666" xr:uid="{8E1DEFF9-DB78-4912-9435-A86C21E6A0A2}"/>
    <cellStyle name="Notas 2 3 3" xfId="11818" xr:uid="{BBB68DF1-EB92-472C-9FAD-41A867276E01}"/>
    <cellStyle name="Notas 2 3 3 2" xfId="13097" xr:uid="{0D5F5906-45F8-47B4-AFD9-149D86242027}"/>
    <cellStyle name="Notas 2 3 3 3" xfId="13425" xr:uid="{595258FD-6229-4D96-BEDC-AA18BAE451C5}"/>
    <cellStyle name="Notas 2 3 4" xfId="11962" xr:uid="{14870A23-00E0-4E30-A291-A7CFEA58645B}"/>
    <cellStyle name="Notas 2 3 4 2" xfId="13230" xr:uid="{D36F177C-600D-43DE-81B1-B83A201C1961}"/>
    <cellStyle name="Notas 2 3 4 3" xfId="13558" xr:uid="{93EED0EE-EF09-4752-99CB-24D17642855C}"/>
    <cellStyle name="Notas 2 3 5" xfId="11692" xr:uid="{3DED62CA-9FD7-4AF9-BA23-153515563A52}"/>
    <cellStyle name="Notas 2 3 5 2" xfId="12974" xr:uid="{B09848C1-A890-4FDA-8217-DAB13461B8A1}"/>
    <cellStyle name="Notas 2 3 5 3" xfId="12698" xr:uid="{DC2ADC27-601D-4608-B1BC-538C34697D06}"/>
    <cellStyle name="Notas 2 4" xfId="11073" xr:uid="{EC24402F-DADB-45B4-AF51-119D07B891C3}"/>
    <cellStyle name="Notas 2 4 2" xfId="12119" xr:uid="{6CE35E5D-9379-4068-99D9-2F85C24D056A}"/>
    <cellStyle name="Notas 2 4 2 2" xfId="13344" xr:uid="{2140D990-5A9F-4B0A-9E67-9AED34462790}"/>
    <cellStyle name="Notas 2 4 2 3" xfId="13672" xr:uid="{96C4CBF3-73B9-4255-BCB8-F870B48BE2E3}"/>
    <cellStyle name="Notas 2 4 3" xfId="11503" xr:uid="{A2EDDAF0-F0B7-4C4A-B468-588D5F9CA146}"/>
    <cellStyle name="Notas 2 4 3 2" xfId="12788" xr:uid="{7542D0D3-789E-4871-B5FE-87D77B42F566}"/>
    <cellStyle name="Notas 2 4 3 3" xfId="12569" xr:uid="{4CBCA713-9FAF-4239-93ED-9FCC1A30EB84}"/>
    <cellStyle name="Notas 2 4 4" xfId="11560" xr:uid="{663F9B40-A14E-4DF6-91E2-77A2D6630497}"/>
    <cellStyle name="Notas 2 4 4 2" xfId="12844" xr:uid="{5E2D82AA-DF3C-4A7A-B638-D3C34BFC6EBA}"/>
    <cellStyle name="Notas 2 4 4 3" xfId="12723" xr:uid="{D5901878-17CF-4DD5-AD64-2085DAD8D9E7}"/>
    <cellStyle name="Notas 2 4 5" xfId="11854" xr:uid="{063AE463-FCA3-4EB2-9648-83B92F68E467}"/>
    <cellStyle name="Notas 2 4 5 2" xfId="13132" xr:uid="{D9CE0C91-F598-4642-91F4-46DCD8F2DBA4}"/>
    <cellStyle name="Notas 2 4 5 3" xfId="13460" xr:uid="{D5A40E7C-0847-42B7-8A1D-ACA0E73EB38A}"/>
    <cellStyle name="Notas 2 5" xfId="11003" xr:uid="{64E1906A-01CD-4F77-8862-5C1FC85ED9EF}"/>
    <cellStyle name="Notas 2 5 2" xfId="12049" xr:uid="{09F7AD32-7433-4426-BFB5-BA32957C1BAF}"/>
    <cellStyle name="Notas 2 5 2 2" xfId="13274" xr:uid="{AF795E33-AE65-4936-876B-5F4FB6149FD7}"/>
    <cellStyle name="Notas 2 5 2 3" xfId="13602" xr:uid="{E9BB50B6-5E81-4133-87BF-B9EB11E31E0E}"/>
    <cellStyle name="Notas 2 5 3" xfId="11769" xr:uid="{7BFC89B7-0D3C-4980-A156-66A7CF80CE96}"/>
    <cellStyle name="Notas 2 5 3 2" xfId="13048" xr:uid="{CF61BAC5-A675-475C-9A63-B73FEE7942EE}"/>
    <cellStyle name="Notas 2 5 3 3" xfId="12563" xr:uid="{F092FBBE-94B4-4B67-9F88-1CE756592D38}"/>
    <cellStyle name="Notas 2 5 4" xfId="11600" xr:uid="{72A8D8D6-3100-4813-B066-8230A6D7974E}"/>
    <cellStyle name="Notas 2 5 4 2" xfId="12884" xr:uid="{A6B18857-7175-4427-B44D-73943D0C8D9E}"/>
    <cellStyle name="Notas 2 5 4 3" xfId="12711" xr:uid="{B152A3E0-C71E-4A3C-8232-D875C789ED8B}"/>
    <cellStyle name="Notas 2 5 5" xfId="11633" xr:uid="{3B80BAF4-8D05-4AAF-95AF-CA0AF2FC6722}"/>
    <cellStyle name="Notas 2 5 5 2" xfId="12916" xr:uid="{9CCB54D7-E975-4AD5-B73F-7CC2E62CDB4B}"/>
    <cellStyle name="Notas 2 5 5 3" xfId="12585" xr:uid="{F5BAA918-D212-41A4-BCB1-E88CDEB685FD}"/>
    <cellStyle name="Notas 2 6" xfId="10960" xr:uid="{432731A3-CCAA-450C-BEC2-3BB4718515E3}"/>
    <cellStyle name="Notas 2 6 2" xfId="12006" xr:uid="{48D2100F-931F-4F69-8E3D-8D84B32B3D4F}"/>
    <cellStyle name="Notas 2 6 2 2" xfId="13254" xr:uid="{14F4ECF7-C362-40EB-A2B1-C05B45CA762F}"/>
    <cellStyle name="Notas 2 6 2 3" xfId="13582" xr:uid="{FDC65122-E7EC-4EC3-925B-5BEEEE0FFAE7}"/>
    <cellStyle name="Notas 2 6 3" xfId="11933" xr:uid="{DE5A6D81-0236-4BAB-A713-2D2458B86977}"/>
    <cellStyle name="Notas 2 6 3 2" xfId="13204" xr:uid="{183E039B-199E-4012-AF29-2839ABD9F57E}"/>
    <cellStyle name="Notas 2 6 3 3" xfId="13532" xr:uid="{2E71F992-9FD9-4314-87A8-22AE39E672DA}"/>
    <cellStyle name="Notas 2 6 4" xfId="11944" xr:uid="{0D717332-769F-482E-8307-8C1F7E8EFE1E}"/>
    <cellStyle name="Notas 2 6 4 2" xfId="13215" xr:uid="{D79A4A90-3C38-41C8-BC53-CB25E43200FF}"/>
    <cellStyle name="Notas 2 6 4 3" xfId="13543" xr:uid="{93BE3235-A49C-4CC4-A964-4B3AFD873EB9}"/>
    <cellStyle name="Notas 2 6 5" xfId="11557" xr:uid="{A504C081-6ED1-46A7-9FB7-EFBC6C1D1D9B}"/>
    <cellStyle name="Notas 2 6 5 2" xfId="12841" xr:uid="{71AF7AF1-49AE-4435-A287-1F539F43357A}"/>
    <cellStyle name="Notas 2 6 5 3" xfId="12717" xr:uid="{DEA79820-1D45-4ED8-B0C1-9551D6CF4A8D}"/>
    <cellStyle name="Notas 2 7" xfId="11879" xr:uid="{41C10039-5AB2-46C6-8079-640D885F63C7}"/>
    <cellStyle name="Notas 2 7 2" xfId="13157" xr:uid="{85BDF28A-6BB0-450C-8C17-108DAAB4F687}"/>
    <cellStyle name="Notas 2 7 3" xfId="13485" xr:uid="{E142AEE7-16CE-4A00-88F3-340148336399}"/>
    <cellStyle name="Notas 2 8" xfId="11650" xr:uid="{A618D9D8-3CB8-40DF-86AF-ACF7AD1A46B5}"/>
    <cellStyle name="Notas 2 8 2" xfId="12933" xr:uid="{17E18020-8609-4A22-A225-AB0A85B3285D}"/>
    <cellStyle name="Notas 2 8 3" xfId="12470" xr:uid="{BE2C58C6-9E51-4EED-8499-318C560F3A31}"/>
    <cellStyle name="Notas 2 9" xfId="11786" xr:uid="{E35D61B1-7753-45D2-AE9B-0A3A590025CC}"/>
    <cellStyle name="Notas 2 9 2" xfId="13065" xr:uid="{480DA122-0FEE-437B-B200-B86B2D64E4C7}"/>
    <cellStyle name="Notas 2 9 3" xfId="12751" xr:uid="{19241FDD-2A2C-4E05-B0B7-48BB39785851}"/>
    <cellStyle name="Notas 3" xfId="11045" xr:uid="{5AF9434E-ADC6-4B71-BFD2-35D118337084}"/>
    <cellStyle name="Notas 3 2" xfId="12091" xr:uid="{264B1642-38F0-4AC1-BA20-8F2003EC76BD}"/>
    <cellStyle name="Notas 3 2 2" xfId="13316" xr:uid="{62F617C7-FFA7-4FE0-B139-DC628112894B}"/>
    <cellStyle name="Notas 3 2 3" xfId="13644" xr:uid="{FEBE7559-3373-4057-A265-AFB3EDE26BF3}"/>
    <cellStyle name="Notas 3 3" xfId="11529" xr:uid="{F18842B5-4152-4D81-B2C1-0F0CD990FF3B}"/>
    <cellStyle name="Notas 3 3 2" xfId="12813" xr:uid="{0D446EA7-4C9A-44A6-A49D-168963B3B247}"/>
    <cellStyle name="Notas 3 3 3" xfId="12681" xr:uid="{C9B1D3F0-1AD2-40F7-A1CF-7BF2513CE141}"/>
    <cellStyle name="Notas 3 4" xfId="11861" xr:uid="{394C0221-CF1D-4834-B617-7DF3108C68BC}"/>
    <cellStyle name="Notas 3 4 2" xfId="13139" xr:uid="{0917DA4C-7124-44AC-9A26-CEFE98F6DF90}"/>
    <cellStyle name="Notas 3 4 3" xfId="13467" xr:uid="{766EDFC3-8B58-47C8-A78B-66C6DC048AD9}"/>
    <cellStyle name="Notas 3 5" xfId="11928" xr:uid="{BCDA8320-21C0-4AD3-92AC-B942A4A3E7EC}"/>
    <cellStyle name="Notas 3 5 2" xfId="13200" xr:uid="{A90F5965-2320-429E-94A4-956C8B3D8AE2}"/>
    <cellStyle name="Notas 3 5 3" xfId="13528" xr:uid="{44E0717E-0375-478C-A27C-AC4A86D5D1A1}"/>
    <cellStyle name="Notas 4" xfId="10998" xr:uid="{171173AB-F965-4404-80FE-733C224140D3}"/>
    <cellStyle name="Notas 4 2" xfId="12044" xr:uid="{C2E8DD62-2ED1-4AC6-822B-B776E20A8503}"/>
    <cellStyle name="Notas 4 2 2" xfId="13269" xr:uid="{4FDFD1B6-25AD-46AF-BD6A-D439FCFE8B74}"/>
    <cellStyle name="Notas 4 2 3" xfId="13597" xr:uid="{FFC17864-E4A0-4B84-8FB6-078901745D47}"/>
    <cellStyle name="Notas 4 3" xfId="11814" xr:uid="{44A38638-49AB-4A3D-9F60-9664C3D55A3C}"/>
    <cellStyle name="Notas 4 3 2" xfId="13093" xr:uid="{BD6B156F-2C82-4395-BD14-FBFCD8BD8786}"/>
    <cellStyle name="Notas 4 3 3" xfId="13421" xr:uid="{820D28CB-23B8-4B56-A991-6AFE6BBA280B}"/>
    <cellStyle name="Notas 4 4" xfId="11741" xr:uid="{04913E1F-8345-4985-ABA1-18A8D5B8E2F2}"/>
    <cellStyle name="Notas 4 4 2" xfId="13020" xr:uid="{23417ACB-9CF3-40C7-89E0-562DB4FA05F1}"/>
    <cellStyle name="Notas 4 4 3" xfId="12632" xr:uid="{A31233CA-56CD-4457-9971-22B8BC1E990A}"/>
    <cellStyle name="Notas 4 5" xfId="12399" xr:uid="{157DA537-A823-482C-817B-A49852F7BB04}"/>
    <cellStyle name="Notas 4 5 2" xfId="13372" xr:uid="{2E33C4AE-0BBF-4FA1-8C56-1076D54E1B0A}"/>
    <cellStyle name="Notas 4 5 3" xfId="13700" xr:uid="{EE9A8C96-95B5-4711-A5CA-4958CC8BB6FF}"/>
    <cellStyle name="Notas 5" xfId="11028" xr:uid="{C48331F0-78C9-4F35-8E8A-5E96E08534DB}"/>
    <cellStyle name="Notas 5 2" xfId="12074" xr:uid="{9693F084-9226-43BA-9C2D-427CF5CD1510}"/>
    <cellStyle name="Notas 5 2 2" xfId="13299" xr:uid="{2EB77EC8-D390-4A7B-98A1-5C0759166286}"/>
    <cellStyle name="Notas 5 2 3" xfId="13627" xr:uid="{B19F77BC-0DC6-497B-8D1E-91A31F9510E8}"/>
    <cellStyle name="Notas 5 3" xfId="11722" xr:uid="{5139D98E-0680-4CE1-80FC-578C509C70F7}"/>
    <cellStyle name="Notas 5 3 2" xfId="13002" xr:uid="{BDF9CFDA-414C-4B20-A5C8-7BF2F9AD0294}"/>
    <cellStyle name="Notas 5 3 3" xfId="12464" xr:uid="{460D4416-A9EC-4D5F-947F-EDF86FDFB49E}"/>
    <cellStyle name="Notas 5 4" xfId="11778" xr:uid="{65205434-B81D-4916-8231-676BE2DA5D30}"/>
    <cellStyle name="Notas 5 4 2" xfId="13057" xr:uid="{63F4FB00-4328-4487-A9C2-6846C816A344}"/>
    <cellStyle name="Notas 5 4 3" xfId="12756" xr:uid="{B8E6DB9C-D3C1-44CC-8DBB-A7FB7B98ABDE}"/>
    <cellStyle name="Notas 5 5" xfId="11947" xr:uid="{743B3552-6C37-4DE4-83CC-F502BA75A51C}"/>
    <cellStyle name="Notas 5 5 2" xfId="13218" xr:uid="{F2E95905-9035-4B7C-B28F-EF89347BFDC9}"/>
    <cellStyle name="Notas 5 5 3" xfId="13546" xr:uid="{F372A5D4-7B08-4986-A44A-4D1456EEAE44}"/>
    <cellStyle name="Notas 6" xfId="11047" xr:uid="{116CECDB-0C09-4E78-B696-42350B6E6F9A}"/>
    <cellStyle name="Notas 6 2" xfId="12093" xr:uid="{213E2C12-0301-49DA-9EF8-BFF7C4A008D6}"/>
    <cellStyle name="Notas 6 2 2" xfId="13318" xr:uid="{292173E7-78B0-4ECA-81B8-867A0B37C800}"/>
    <cellStyle name="Notas 6 2 3" xfId="13646" xr:uid="{838D9E25-7961-43FC-9EB4-7DDC22FF2860}"/>
    <cellStyle name="Notas 6 3" xfId="11848" xr:uid="{51190219-DAEA-4E1E-97B0-DBFDB198E176}"/>
    <cellStyle name="Notas 6 3 2" xfId="13126" xr:uid="{274A7029-B5F2-4A88-8349-57F64265E1E4}"/>
    <cellStyle name="Notas 6 3 3" xfId="13454" xr:uid="{AF6EDED6-7980-45D8-8505-507DB479457F}"/>
    <cellStyle name="Notas 6 4" xfId="11753" xr:uid="{8EB21E37-9461-4C01-A009-09F329D4AD8A}"/>
    <cellStyle name="Notas 6 4 2" xfId="13032" xr:uid="{4D32D3D4-DFA4-444F-B861-832620D38C02}"/>
    <cellStyle name="Notas 6 4 3" xfId="12630" xr:uid="{B63D0E9B-E2B9-40C2-A7CE-8CC4B51AE04F}"/>
    <cellStyle name="Notas 6 5" xfId="11895" xr:uid="{AA06E8EC-D6C8-4F33-9928-CF744BE5493B}"/>
    <cellStyle name="Notas 6 5 2" xfId="13167" xr:uid="{79EFA651-C646-4BAF-94D8-FE5D3FF62555}"/>
    <cellStyle name="Notas 6 5 3" xfId="13495" xr:uid="{BC44D235-0B99-4B84-B014-D47B59B2D7D5}"/>
    <cellStyle name="Notas 7" xfId="10949" xr:uid="{A4056CD5-B1B9-4738-A33A-ABC55D9936E2}"/>
    <cellStyle name="Notas 7 2" xfId="11995" xr:uid="{06A8E6A9-8049-486B-9809-A3B997C0513F}"/>
    <cellStyle name="Notas 7 2 2" xfId="13243" xr:uid="{3C19751C-5FBD-4DCF-B5C9-344AB0A984BF}"/>
    <cellStyle name="Notas 7 2 3" xfId="13571" xr:uid="{D9372F73-0ABD-412D-8C93-CDFDFB3D1845}"/>
    <cellStyle name="Notas 7 3" xfId="11918" xr:uid="{1C3F28DA-FBE0-4AB2-A808-803EDBBE4C87}"/>
    <cellStyle name="Notas 7 3 2" xfId="13190" xr:uid="{F87FED82-EF7B-4019-B6EC-3AC8B9CAD6A0}"/>
    <cellStyle name="Notas 7 3 3" xfId="13518" xr:uid="{15BE47B4-0E2B-44D4-9C10-0CC63BE579BE}"/>
    <cellStyle name="Notas 7 4" xfId="11764" xr:uid="{35B291E5-7E6B-4ECB-9434-1BEA65E9AB69}"/>
    <cellStyle name="Notas 7 4 2" xfId="13043" xr:uid="{3ABA64F1-9E58-47F3-BD76-2256EC7D1AD2}"/>
    <cellStyle name="Notas 7 4 3" xfId="12459" xr:uid="{3BE1EA42-732B-4904-9A90-0E83ABDE5196}"/>
    <cellStyle name="Notas 7 5" xfId="11559" xr:uid="{8E1BA093-D043-49FC-8B5B-B6E76A0FD069}"/>
    <cellStyle name="Notas 7 5 2" xfId="12843" xr:uid="{12EB11A3-2693-4E25-8226-4D80C9AD9358}"/>
    <cellStyle name="Notas 7 5 3" xfId="12576" xr:uid="{BF1E4BEE-C282-47EF-AD2C-3F037E7F0F59}"/>
    <cellStyle name="Notas 8" xfId="11678" xr:uid="{A0C834AD-9F43-41B3-96B5-13838C3F1437}"/>
    <cellStyle name="Notas 8 2" xfId="12960" xr:uid="{73499D04-3A5B-43F1-A023-28609C98CDE5}"/>
    <cellStyle name="Notas 8 3" xfId="12640" xr:uid="{A885E274-0637-4131-A7A8-FD855C3FE43A}"/>
    <cellStyle name="Notas 9" xfId="11651" xr:uid="{020E1A16-83AD-4145-B4E6-AFE2B7B418EA}"/>
    <cellStyle name="Notas 9 2" xfId="12934" xr:uid="{BE3A72A5-6E1F-4D70-89D0-BB2ED03764D0}"/>
    <cellStyle name="Notas 9 3" xfId="12703" xr:uid="{0F15498C-A410-43A3-9530-06913F44E2B6}"/>
    <cellStyle name="Note" xfId="9294" xr:uid="{F153DAA1-691C-446B-B9C5-2922D3868105}"/>
    <cellStyle name="Note 2" xfId="10927" xr:uid="{EF053C8F-8FBA-4956-AF92-E5D8264DE998}"/>
    <cellStyle name="Note 2 10" xfId="11864" xr:uid="{893092D4-0213-432B-9B7F-6A04EEE6EBD4}"/>
    <cellStyle name="Note 2 10 2" xfId="13142" xr:uid="{84389ECC-073E-4756-AD43-152ABC8D15CA}"/>
    <cellStyle name="Note 2 10 3" xfId="13470" xr:uid="{E38B4E40-AF1E-4349-85B6-170D26A724FC}"/>
    <cellStyle name="Note 2 2" xfId="11115" xr:uid="{69FB7489-5C27-4002-B217-F59E3FC6CAB0}"/>
    <cellStyle name="Note 2 2 2" xfId="12161" xr:uid="{AFFCBB40-2916-434D-8723-A48B380894E5}"/>
    <cellStyle name="Note 2 2 2 2" xfId="13363" xr:uid="{20FE7BDA-BAA0-4178-BCB1-9087455C78D5}"/>
    <cellStyle name="Note 2 2 2 3" xfId="13691" xr:uid="{57EFFED3-C028-4C3C-8F39-2575956980F8}"/>
    <cellStyle name="Note 2 2 3" xfId="11570" xr:uid="{EFB79D04-3493-4D5B-B5B7-2BE8DCC749E4}"/>
    <cellStyle name="Note 2 2 3 2" xfId="12854" xr:uid="{BA5AFC24-1BD1-4012-9576-9E59F9CE121A}"/>
    <cellStyle name="Note 2 2 3 3" xfId="12597" xr:uid="{E20A28FC-86FF-43FD-9734-47B778C7DF43}"/>
    <cellStyle name="Note 2 2 4" xfId="11811" xr:uid="{DFF2862B-EB86-46C2-A5DC-600EF8D3BB74}"/>
    <cellStyle name="Note 2 2 4 2" xfId="13090" xr:uid="{79A3676F-074F-44D7-BAC6-DDCE823CFB0D}"/>
    <cellStyle name="Note 2 2 4 3" xfId="13418" xr:uid="{3CB2607E-E53B-475C-ABAC-C43CF5499E53}"/>
    <cellStyle name="Note 2 2 5" xfId="11542" xr:uid="{F485BA6F-2AD8-4DC1-8613-01EEB482C8CA}"/>
    <cellStyle name="Note 2 2 5 2" xfId="12826" xr:uid="{6ECF4F77-686B-40F0-90AD-0726BB5CBD33}"/>
    <cellStyle name="Note 2 2 5 3" xfId="12654" xr:uid="{772EF988-0B83-48F7-BD44-5ADC02E53667}"/>
    <cellStyle name="Note 2 3" xfId="11070" xr:uid="{9E3AFD40-EA86-4602-822B-8560678B42A9}"/>
    <cellStyle name="Note 2 3 2" xfId="12116" xr:uid="{A67B7470-BA29-4EA3-9DA6-E257CF0D1E8B}"/>
    <cellStyle name="Note 2 3 2 2" xfId="13341" xr:uid="{94991FFB-7519-4B5D-B652-D2FB1607DAC8}"/>
    <cellStyle name="Note 2 3 2 3" xfId="13669" xr:uid="{7433B94A-D031-4F10-B29B-4A147A3A28E8}"/>
    <cellStyle name="Note 2 3 3" xfId="11900" xr:uid="{C74999BA-F8CD-4478-A8DB-2FFF5A594F4A}"/>
    <cellStyle name="Note 2 3 3 2" xfId="13172" xr:uid="{E90E455A-49FA-4D09-94E7-62649ED91773}"/>
    <cellStyle name="Note 2 3 3 3" xfId="13500" xr:uid="{42A97A4C-8022-47EA-B14D-BAD877D3B24F}"/>
    <cellStyle name="Note 2 3 4" xfId="11981" xr:uid="{89154118-93CC-4D7C-9625-3008EED67EF0}"/>
    <cellStyle name="Note 2 3 4 2" xfId="13235" xr:uid="{4FA49CC6-57F1-47CA-AF95-48FB92EC1A40}"/>
    <cellStyle name="Note 2 3 4 3" xfId="13563" xr:uid="{0A87CEED-9A40-453F-A538-61F31DB263F1}"/>
    <cellStyle name="Note 2 3 5" xfId="11514" xr:uid="{27EE0013-9959-4741-A8BF-BEC42742E1EB}"/>
    <cellStyle name="Note 2 3 5 2" xfId="12799" xr:uid="{9B0F7C9B-37C7-4EB9-8715-0957DC696459}"/>
    <cellStyle name="Note 2 3 5 3" xfId="12604" xr:uid="{426C5686-145A-423D-BC45-506515DC9103}"/>
    <cellStyle name="Note 2 4" xfId="11112" xr:uid="{80661505-A642-46EB-B06C-03C72D155288}"/>
    <cellStyle name="Note 2 4 2" xfId="12158" xr:uid="{ECBF9D47-75E5-4FF8-9BFD-C80DA394165B}"/>
    <cellStyle name="Note 2 4 2 2" xfId="13362" xr:uid="{7BE173CE-65C2-4A87-A190-AC4606678F82}"/>
    <cellStyle name="Note 2 4 2 3" xfId="13690" xr:uid="{2189C984-4611-4EA2-94FE-B06B5A8D0B1E}"/>
    <cellStyle name="Note 2 4 3" xfId="11660" xr:uid="{CE3A8340-904A-4760-BCEC-AA52963660FB}"/>
    <cellStyle name="Note 2 4 3 2" xfId="12943" xr:uid="{A9928A92-5B62-4F70-BDEF-3669B4772402}"/>
    <cellStyle name="Note 2 4 3 3" xfId="12533" xr:uid="{F6DFFA21-8BCB-4310-817D-806953B41791}"/>
    <cellStyle name="Note 2 4 4" xfId="11543" xr:uid="{4BAFCA41-29BA-4B8D-8C12-FB3B1D7C4DA2}"/>
    <cellStyle name="Note 2 4 4 2" xfId="12827" xr:uid="{87712EFC-73A9-435D-A4B4-8DA1F374F267}"/>
    <cellStyle name="Note 2 4 4 3" xfId="12574" xr:uid="{22F5B77F-0409-431B-820A-209BAB3AFF54}"/>
    <cellStyle name="Note 2 4 5" xfId="11844" xr:uid="{314B21A4-A6EA-4577-A1A1-22B6CB13B450}"/>
    <cellStyle name="Note 2 4 5 2" xfId="13122" xr:uid="{7626AD48-8C32-4B51-A733-35602C43EC6E}"/>
    <cellStyle name="Note 2 4 5 3" xfId="13450" xr:uid="{AC12E9BA-E331-4568-B208-F2B12D6E2673}"/>
    <cellStyle name="Note 2 5" xfId="11055" xr:uid="{63A052C2-0AB6-4C93-BB45-F34C08DB6511}"/>
    <cellStyle name="Note 2 5 2" xfId="12101" xr:uid="{522B1046-453B-4467-8A9E-53FB878322A0}"/>
    <cellStyle name="Note 2 5 2 2" xfId="13326" xr:uid="{2101A47C-49FD-4CFF-BA8D-FAE47B2D218B}"/>
    <cellStyle name="Note 2 5 2 3" xfId="13654" xr:uid="{9F70E3BF-186A-4C7B-BC7F-8F5965C64AF0}"/>
    <cellStyle name="Note 2 5 3" xfId="11687" xr:uid="{DE8CBE80-79F1-41D5-9321-81CDA71781B1}"/>
    <cellStyle name="Note 2 5 3 2" xfId="12969" xr:uid="{A210DA6A-5938-48F5-9955-89A8BD68B788}"/>
    <cellStyle name="Note 2 5 3 3" xfId="12697" xr:uid="{38A9EBB0-313E-44B6-AC04-DF695F6F42CA}"/>
    <cellStyle name="Note 2 5 4" xfId="11860" xr:uid="{C2F9EB82-C98C-44C0-9293-2541A47A9C7B}"/>
    <cellStyle name="Note 2 5 4 2" xfId="13138" xr:uid="{305A0CB5-1B07-4655-B63F-937DDD3D8DF3}"/>
    <cellStyle name="Note 2 5 4 3" xfId="13466" xr:uid="{7466B4AB-6E43-400C-8364-B805FF624B37}"/>
    <cellStyle name="Note 2 5 5" xfId="11716" xr:uid="{21004719-4C22-4DF4-AB09-AC4094793AB6}"/>
    <cellStyle name="Note 2 5 5 2" xfId="12996" xr:uid="{DE643B7B-53C2-45FE-AE29-0E9795D7918C}"/>
    <cellStyle name="Note 2 5 5 3" xfId="12694" xr:uid="{E965463C-7527-4B85-BB3F-D0108B1189D7}"/>
    <cellStyle name="Note 2 6" xfId="10991" xr:uid="{60D193E2-8AC4-4892-A56D-E63066614194}"/>
    <cellStyle name="Note 2 6 2" xfId="12037" xr:uid="{6784A44D-68BC-418E-B500-FF700DCAD399}"/>
    <cellStyle name="Note 2 6 2 2" xfId="13262" xr:uid="{FB468924-8E0D-47EA-ABCD-668366EE0977}"/>
    <cellStyle name="Note 2 6 2 3" xfId="13590" xr:uid="{2CEA0263-AC83-49BF-AAC3-5EF03B06B3B1}"/>
    <cellStyle name="Note 2 6 3" xfId="11605" xr:uid="{0AD84C6A-A2C0-4E2A-853D-D044FD3B17F1}"/>
    <cellStyle name="Note 2 6 3 2" xfId="12889" xr:uid="{4C28031E-2C3F-4461-8B14-5422D4C70BFB}"/>
    <cellStyle name="Note 2 6 3 3" xfId="12725" xr:uid="{8F551379-BE2B-46F4-BF40-0426749C65C7}"/>
    <cellStyle name="Note 2 6 4" xfId="11511" xr:uid="{F3B8F1BA-EEFF-46B0-9FA6-738A74FBE633}"/>
    <cellStyle name="Note 2 6 4 2" xfId="12796" xr:uid="{174A568A-51FE-4BC4-9407-35E6C0CEF97E}"/>
    <cellStyle name="Note 2 6 4 3" xfId="12570" xr:uid="{06299FCA-41B0-44FC-AC94-388219C98318}"/>
    <cellStyle name="Note 2 6 5" xfId="11787" xr:uid="{20F4CA9F-5FB7-4581-A0DC-C8BB44F3D84A}"/>
    <cellStyle name="Note 2 6 5 2" xfId="13066" xr:uid="{6D2FF849-9515-431E-A137-C698BA2214C9}"/>
    <cellStyle name="Note 2 6 5 3" xfId="12750" xr:uid="{362B60E3-5F72-47D0-ADF0-E5E35A4A32AC}"/>
    <cellStyle name="Note 2 7" xfId="11984" xr:uid="{5FDECF69-585F-42AD-B511-327A76387138}"/>
    <cellStyle name="Note 2 7 2" xfId="13236" xr:uid="{58E45506-04D7-4AF7-BCE8-8B247075B278}"/>
    <cellStyle name="Note 2 7 3" xfId="13564" xr:uid="{D8E80D31-0F01-421E-8DEA-7B58CF46B9C3}"/>
    <cellStyle name="Note 2 8" xfId="11601" xr:uid="{85885791-A140-4850-B276-DB35A2E2AF7A}"/>
    <cellStyle name="Note 2 8 2" xfId="12885" xr:uid="{3F84D3EB-2808-4C0A-B7DA-EF3328A28B76}"/>
    <cellStyle name="Note 2 8 3" xfId="12672" xr:uid="{D3D18F11-E178-4B6D-B656-021A9F79799A}"/>
    <cellStyle name="Note 2 9" xfId="11752" xr:uid="{E9DA7B65-AF55-44D5-8933-96D6AEB19A97}"/>
    <cellStyle name="Note 2 9 2" xfId="13031" xr:uid="{7A0F8C2D-E2E1-4CE4-83BF-38CC2FD6CE6D}"/>
    <cellStyle name="Note 2 9 3" xfId="12541" xr:uid="{C3A7C289-8D3F-49E9-B9C6-7F32B473361B}"/>
    <cellStyle name="Nøytral 2" xfId="214" xr:uid="{C983FDF7-82B0-46E5-8D84-ECB5BE2F8668}"/>
    <cellStyle name="Nøytral 2 2" xfId="2818" xr:uid="{BD308A53-625C-4D55-915D-07D17D38E7A4}"/>
    <cellStyle name="Nøytral 2_Balanse" xfId="11363" xr:uid="{AE1BCD15-73EE-4E97-B250-1407B920EC16}"/>
    <cellStyle name="optionalExposure" xfId="5" xr:uid="{00000000-0005-0000-0000-000006000000}"/>
    <cellStyle name="Output" xfId="166" xr:uid="{55877A11-53F1-4CBB-9947-9F33AB431CE3}"/>
    <cellStyle name="Output 2" xfId="9286" xr:uid="{3A9BC349-0DE3-4404-9859-042962FD70FE}"/>
    <cellStyle name="Output 2 10" xfId="11546" xr:uid="{C0A78AB6-D8FF-41E8-9BD5-300B838D7BCB}"/>
    <cellStyle name="Output 2 10 2" xfId="12830" xr:uid="{5EF200B3-1656-48BF-8C55-31C9BA56043F}"/>
    <cellStyle name="Output 2 10 3" xfId="12600" xr:uid="{A9474BFD-C88A-4594-A754-75ECE72D1B54}"/>
    <cellStyle name="Output 2 2" xfId="11019" xr:uid="{84DDAE1B-E553-4E11-907F-5A0EE72722C7}"/>
    <cellStyle name="Output 2 2 2" xfId="12065" xr:uid="{468F128D-5034-4D4A-8743-60BA75A2451B}"/>
    <cellStyle name="Output 2 2 2 2" xfId="13290" xr:uid="{A5F9CCC5-139A-4C84-836D-A14D0865514E}"/>
    <cellStyle name="Output 2 2 2 3" xfId="13618" xr:uid="{C981ED13-F796-488F-981D-EF05FEB2B467}"/>
    <cellStyle name="Output 2 2 3" xfId="11567" xr:uid="{D198DC7F-4994-49E2-A9C4-1396783444F4}"/>
    <cellStyle name="Output 2 2 3 2" xfId="12851" xr:uid="{4EED2486-C195-4C5E-9A50-D2A4F0635D2D}"/>
    <cellStyle name="Output 2 2 3 3" xfId="12577" xr:uid="{C25DE9D5-DFD8-4B6D-97BA-C545763A794D}"/>
    <cellStyle name="Output 2 2 4" xfId="11957" xr:uid="{D8CD6338-24B2-409A-8706-E766C0E2BF68}"/>
    <cellStyle name="Output 2 2 4 2" xfId="13225" xr:uid="{2111A39C-3BB2-41D7-B657-6CE97211E287}"/>
    <cellStyle name="Output 2 2 4 3" xfId="13553" xr:uid="{BCCB62EB-A422-4754-A468-0EF6ECF827D2}"/>
    <cellStyle name="Output 2 2 5" xfId="11509" xr:uid="{E1F9430F-4D9D-4A73-9BF2-41FF84AD3332}"/>
    <cellStyle name="Output 2 2 5 2" xfId="12794" xr:uid="{A5D99621-CACE-4640-ABF7-9B5D4FA30FDA}"/>
    <cellStyle name="Output 2 2 5 3" xfId="12714" xr:uid="{94C103C3-F1EC-46E8-8D05-9EF36BFDDB37}"/>
    <cellStyle name="Output 2 3" xfId="11014" xr:uid="{BE2F052B-172A-4274-A400-A81D42FE3023}"/>
    <cellStyle name="Output 2 3 2" xfId="12060" xr:uid="{5407BEDB-8698-4AEA-ABE5-FDFAE73F90F1}"/>
    <cellStyle name="Output 2 3 2 2" xfId="13285" xr:uid="{FB6717AC-A827-4B73-808F-0507EEB970E2}"/>
    <cellStyle name="Output 2 3 2 3" xfId="13613" xr:uid="{036BD636-6E45-4295-B2E0-327ECC45A2BB}"/>
    <cellStyle name="Output 2 3 3" xfId="11554" xr:uid="{80C131CC-A4F0-414A-8DE6-C71A2AD99D50}"/>
    <cellStyle name="Output 2 3 3 2" xfId="12838" xr:uid="{79D5C5FD-464E-475D-817C-90DBA7F61583}"/>
    <cellStyle name="Output 2 3 3 3" xfId="12599" xr:uid="{34B59C0A-CD87-4266-B8BE-0CF791925262}"/>
    <cellStyle name="Output 2 3 4" xfId="11640" xr:uid="{ADFB0163-3287-485E-AA5F-025A6578D6BB}"/>
    <cellStyle name="Output 2 3 4 2" xfId="12923" xr:uid="{CF66AEFD-B0CF-45AF-9008-BEE0CC46DDC9}"/>
    <cellStyle name="Output 2 3 4 3" xfId="12617" xr:uid="{B42D256D-5AA7-4A47-834C-66A2F1A265F4}"/>
    <cellStyle name="Output 2 3 5" xfId="11656" xr:uid="{7852A665-9A77-44C6-934E-D38F8E1B84B1}"/>
    <cellStyle name="Output 2 3 5 2" xfId="12939" xr:uid="{33BCC0E1-7029-4935-95D5-4D7AF4DF94C2}"/>
    <cellStyle name="Output 2 3 5 3" xfId="12704" xr:uid="{58DA1B0A-D200-4A59-AE64-7CE75836FF5E}"/>
    <cellStyle name="Output 2 4" xfId="11091" xr:uid="{28C6C9E6-AD5B-4A46-BE77-828E1EBAB1D9}"/>
    <cellStyle name="Output 2 4 2" xfId="12137" xr:uid="{B2B8901B-E68F-430D-BD57-0B69AF448D71}"/>
    <cellStyle name="Output 2 4 2 2" xfId="13357" xr:uid="{670B9493-1909-4249-AD12-2C4F083018DF}"/>
    <cellStyle name="Output 2 4 2 3" xfId="13685" xr:uid="{77C12B2F-AE89-4316-A810-912BCD7E585A}"/>
    <cellStyle name="Output 2 4 3" xfId="11842" xr:uid="{A178814E-5F54-4D4E-AE56-38594DB3C36B}"/>
    <cellStyle name="Output 2 4 3 2" xfId="13120" xr:uid="{E08176B7-A5B9-43AC-B738-D6D0D0D282E5}"/>
    <cellStyle name="Output 2 4 3 3" xfId="13448" xr:uid="{58300553-F7A2-476F-80CD-57C662EC3EE1}"/>
    <cellStyle name="Output 2 4 4" xfId="11629" xr:uid="{376A6D9A-9CD1-4DE2-B366-B75F3E7AB9A8}"/>
    <cellStyle name="Output 2 4 4 2" xfId="12913" xr:uid="{6574B45A-55F1-46FB-944D-F88957EBD591}"/>
    <cellStyle name="Output 2 4 4 3" xfId="12687" xr:uid="{054C2B03-5D8C-44F2-8114-5592857EE2DB}"/>
    <cellStyle name="Output 2 4 5" xfId="11669" xr:uid="{E6A405FC-2FE0-443C-9E4D-4A7343E8A639}"/>
    <cellStyle name="Output 2 4 5 2" xfId="12951" xr:uid="{A9AA2626-A884-4236-B86E-592126B101E1}"/>
    <cellStyle name="Output 2 4 5 3" xfId="12625" xr:uid="{63615294-B23A-45FA-B8D6-7B0E46079573}"/>
    <cellStyle name="Output 2 5" xfId="10995" xr:uid="{56D5BF73-DAB4-42CB-9564-5995DDB918A8}"/>
    <cellStyle name="Output 2 5 2" xfId="12041" xr:uid="{64694674-4092-4DD9-B1EE-55393DDCFB94}"/>
    <cellStyle name="Output 2 5 2 2" xfId="13266" xr:uid="{DB076493-B054-4F2C-B247-C49A328C4455}"/>
    <cellStyle name="Output 2 5 2 3" xfId="13594" xr:uid="{60C8D180-E2F8-4FCC-B048-2657277C7EFE}"/>
    <cellStyle name="Output 2 5 3" xfId="11912" xr:uid="{39250D3F-BEFD-4921-ACD3-C8B7858ADB86}"/>
    <cellStyle name="Output 2 5 3 2" xfId="13184" xr:uid="{774D410D-8623-48C2-8E4C-AAE350412414}"/>
    <cellStyle name="Output 2 5 3 3" xfId="13512" xr:uid="{573C4568-31D6-458C-8CC2-BFCDCEF26D77}"/>
    <cellStyle name="Output 2 5 4" xfId="11519" xr:uid="{EB29A8D1-543F-4280-B66E-336D5D34A3AF}"/>
    <cellStyle name="Output 2 5 4 2" xfId="12803" xr:uid="{8322CA8D-2758-4970-B3A7-EE0EB43254D9}"/>
    <cellStyle name="Output 2 5 4 3" xfId="12571" xr:uid="{9BAF12EF-BF2B-48AA-A979-D8DEAEEBC816}"/>
    <cellStyle name="Output 2 5 5" xfId="11747" xr:uid="{DFF54E81-D171-4E36-BA65-50852690D3AA}"/>
    <cellStyle name="Output 2 5 5 2" xfId="13026" xr:uid="{F171171D-1572-42CF-B02A-58FF63FDD035}"/>
    <cellStyle name="Output 2 5 5 3" xfId="12543" xr:uid="{A854721F-ECC9-4CC2-9A83-52896FD428BA}"/>
    <cellStyle name="Output 2 6" xfId="10961" xr:uid="{829BC1AE-8F51-4134-8112-15C8C9084DDA}"/>
    <cellStyle name="Output 2 6 2" xfId="12007" xr:uid="{E2CAF5FF-F11B-49DA-86E7-1C36547579AB}"/>
    <cellStyle name="Output 2 6 2 2" xfId="13255" xr:uid="{9E4E35F4-E860-41F1-B587-FE50431E066E}"/>
    <cellStyle name="Output 2 6 2 3" xfId="13583" xr:uid="{38A2E9B7-E194-4874-A093-D5CD43FDF68C}"/>
    <cellStyle name="Output 2 6 3" xfId="11695" xr:uid="{F8D78592-FD24-4564-A8B4-C9401239AC8A}"/>
    <cellStyle name="Output 2 6 3 2" xfId="12977" xr:uid="{D88D2610-2B3A-4037-B322-91E25387D142}"/>
    <cellStyle name="Output 2 6 3 3" xfId="12639" xr:uid="{F13EF875-FCB8-480F-B74A-926D532E09C9}"/>
    <cellStyle name="Output 2 6 4" xfId="11565" xr:uid="{B9026FC0-D32C-44E7-ACE8-D952FD5A1038}"/>
    <cellStyle name="Output 2 6 4 2" xfId="12849" xr:uid="{0706241D-289F-4AFD-8C14-91FDCEF3F031}"/>
    <cellStyle name="Output 2 6 4 3" xfId="12740" xr:uid="{08B430E6-0BD0-4B75-AE1D-4283E927E882}"/>
    <cellStyle name="Output 2 6 5" xfId="12433" xr:uid="{69141903-6536-4559-B0C3-EC5FAAA7F34D}"/>
    <cellStyle name="Output 2 6 5 2" xfId="13405" xr:uid="{85E0C26E-4669-4B54-852D-DA4DB1DD6623}"/>
    <cellStyle name="Output 2 6 5 3" xfId="13733" xr:uid="{E4096F1E-F6D9-41A0-BD43-A5A0D4E66C92}"/>
    <cellStyle name="Output 2 7" xfId="11880" xr:uid="{86E495CF-1C4F-4C32-9848-68F97835B5BC}"/>
    <cellStyle name="Output 2 7 2" xfId="13158" xr:uid="{9A3A0B88-2BD5-4FAE-8AAA-DE282878B93F}"/>
    <cellStyle name="Output 2 7 3" xfId="13486" xr:uid="{0B14D743-939E-4900-BBEA-17AD4BA1D195}"/>
    <cellStyle name="Output 2 8" xfId="11757" xr:uid="{9B52F582-1E5C-4B94-A2EC-BAFCE8CB97E5}"/>
    <cellStyle name="Output 2 8 2" xfId="13036" xr:uid="{1C9C900E-347B-4DAD-A9C5-19C24351ADD7}"/>
    <cellStyle name="Output 2 8 3" xfId="12718" xr:uid="{51F06334-96E7-4739-A990-53C7963DE63D}"/>
    <cellStyle name="Output 2 9" xfId="11756" xr:uid="{5297FE5B-3C5F-40AB-9E05-D529F2EA6567}"/>
    <cellStyle name="Output 2 9 2" xfId="13035" xr:uid="{7CB01DCE-0C16-4E2F-800C-6B16777DDE26}"/>
    <cellStyle name="Output 2 9 3" xfId="12461" xr:uid="{515AC353-6B13-4A80-A283-0F2506DF2F68}"/>
    <cellStyle name="Overskrift" xfId="18" xr:uid="{00000000-0005-0000-0000-00000D000000}"/>
    <cellStyle name="Overskrift 1 2" xfId="215" xr:uid="{8E629DA3-7FC8-4057-90D5-522155BA6889}"/>
    <cellStyle name="Overskrift 1 2 2" xfId="2819" xr:uid="{FAB83828-4482-422B-A694-03C2BBC3EE55}"/>
    <cellStyle name="Overskrift 1 2_Balanse" xfId="11364" xr:uid="{1EB541BE-2633-4EAB-808D-C3CBBBF8352B}"/>
    <cellStyle name="Overskrift 10" xfId="11430" xr:uid="{CB3F67C5-4CC1-443F-82A3-F29CD5B116B9}"/>
    <cellStyle name="Overskrift 10 2" xfId="12392" xr:uid="{81E47CF5-075A-4F02-B5D9-3CAE3678B619}"/>
    <cellStyle name="Overskrift 10 2 2" xfId="13371" xr:uid="{D61F25D6-C6EB-4920-83AB-FA91E960A465}"/>
    <cellStyle name="Overskrift 10 2 3" xfId="13699" xr:uid="{5E12B619-7F3A-4440-A4AF-BF2E8D7D7B2C}"/>
    <cellStyle name="Overskrift 10 3" xfId="12426" xr:uid="{3AB11EC6-7525-462C-96D8-8BE3E42B6B5A}"/>
    <cellStyle name="Overskrift 10 3 2" xfId="13398" xr:uid="{70CDBB32-2659-4176-A74C-511DFA456A3A}"/>
    <cellStyle name="Overskrift 10 3 3" xfId="13726" xr:uid="{0C7FB796-5AAF-46C3-8178-D2F179E1D0C7}"/>
    <cellStyle name="Overskrift 10 4" xfId="11826" xr:uid="{FA2F4CDF-BEE2-406B-8B32-1C01DBF13D95}"/>
    <cellStyle name="Overskrift 10 4 2" xfId="13105" xr:uid="{CDB45DD7-C3AF-4B72-8156-C638EB5B9C3C}"/>
    <cellStyle name="Overskrift 10 4 3" xfId="13433" xr:uid="{2341766E-7D52-420E-80F0-7BC58DCC1715}"/>
    <cellStyle name="Overskrift 10 5" xfId="12443" xr:uid="{A8927F0B-FAD0-41A5-8F4A-7BEAFBA3B813}"/>
    <cellStyle name="Overskrift 10 5 2" xfId="13414" xr:uid="{591D2C45-5425-4CBF-A01B-D602FB65B02F}"/>
    <cellStyle name="Overskrift 10 5 3" xfId="13741" xr:uid="{8D38CB5A-6B4C-4C52-83E6-8FF0578AE979}"/>
    <cellStyle name="Overskrift 11" xfId="11923" xr:uid="{FD44C72E-E2A5-46FB-B4AC-E38A3EF832E5}"/>
    <cellStyle name="Overskrift 11 2" xfId="13195" xr:uid="{04C21B3D-B9B8-4DF0-8114-62466195FF16}"/>
    <cellStyle name="Overskrift 11 3" xfId="13523" xr:uid="{4889CB9E-8A40-44B9-8608-44ADFA1792BD}"/>
    <cellStyle name="Overskrift 12" xfId="11665" xr:uid="{CCB1A716-7DC1-4AC3-BEF0-4D72CE6B3706}"/>
    <cellStyle name="Overskrift 12 2" xfId="12948" xr:uid="{3D5DA82D-B00A-410C-B75D-33A2D87A7906}"/>
    <cellStyle name="Overskrift 12 3" xfId="12551" xr:uid="{7AE8E64D-E073-4BF8-B1C6-5A273E969961}"/>
    <cellStyle name="Overskrift 13" xfId="11597" xr:uid="{1329E4F6-0B0D-4488-B8E5-02C31DF7A0A1}"/>
    <cellStyle name="Overskrift 13 2" xfId="12881" xr:uid="{C5AF42B4-39AE-4823-B462-330FE5D3EFC5}"/>
    <cellStyle name="Overskrift 13 3" xfId="12710" xr:uid="{1A901894-3153-4E96-AAC1-A9E15347C166}"/>
    <cellStyle name="Overskrift 14" xfId="11704" xr:uid="{36677E62-193A-45A7-875C-E68CE1F4611E}"/>
    <cellStyle name="Overskrift 14 2" xfId="12985" xr:uid="{2A33C080-3D02-4060-805A-E373979FB8F9}"/>
    <cellStyle name="Overskrift 14 3" xfId="12696" xr:uid="{FC975E68-810F-4548-8945-067B89EB76FA}"/>
    <cellStyle name="Overskrift 15" xfId="11718" xr:uid="{845AEBEE-2419-4641-B7B9-DB567F46EF02}"/>
    <cellStyle name="Overskrift 15 2" xfId="12998" xr:uid="{E4C96DC9-0688-4766-B713-73AC63C0AF05}"/>
    <cellStyle name="Overskrift 15 3" xfId="12536" xr:uid="{B523F3E9-1D23-475E-A6EA-69BF6B8895F4}"/>
    <cellStyle name="Overskrift 16" xfId="11813" xr:uid="{119DBC12-99A8-4234-B683-E3D3DC7EDEC2}"/>
    <cellStyle name="Overskrift 16 2" xfId="13092" xr:uid="{5DE4EB31-F78D-491F-A42D-096E2374954A}"/>
    <cellStyle name="Overskrift 16 3" xfId="13420" xr:uid="{296132A9-A4E2-48E7-800D-5177028E6892}"/>
    <cellStyle name="Overskrift 17" xfId="11632" xr:uid="{E8E57A47-37D4-4578-84E7-03E35790C8A0}"/>
    <cellStyle name="Overskrift 17 2" xfId="12915" xr:uid="{ACDAE8A4-BA92-45F7-ADE0-94D107296F95}"/>
    <cellStyle name="Overskrift 17 3" xfId="12665" xr:uid="{677CA549-BDA1-4E0A-8FF4-8084F3F6252C}"/>
    <cellStyle name="Overskrift 18" xfId="10190" xr:uid="{8F00F2D4-E2EB-4019-B7BE-552323A9C4C9}"/>
    <cellStyle name="Overskrift 19" xfId="12729" xr:uid="{0D483F59-68BB-41CA-99D1-14611B565D16}"/>
    <cellStyle name="Overskrift 2 2" xfId="216" xr:uid="{BEE609CF-6B46-469E-B127-8D647388C89B}"/>
    <cellStyle name="Overskrift 2 2 2" xfId="2820" xr:uid="{D0D94665-18D1-4813-BD0E-7B493ABCB541}"/>
    <cellStyle name="Overskrift 2 2_Balanse" xfId="11365" xr:uid="{7B4DEBD6-0749-44D8-9333-2A609862E06D}"/>
    <cellStyle name="Overskrift 20" xfId="12517" xr:uid="{7EBE72D2-CB14-4AA7-B367-02FC24F5BCFF}"/>
    <cellStyle name="Overskrift 3 2" xfId="217" xr:uid="{8BF6F501-AB14-45DA-8376-D542F342C1F1}"/>
    <cellStyle name="Overskrift 3 2 2" xfId="2821" xr:uid="{83205CCD-2D67-459C-BFEA-1219C05BCACC}"/>
    <cellStyle name="Overskrift 3 2_Balanse" xfId="11366" xr:uid="{51BBBAD0-B17E-4C45-A112-54E77CAE7755}"/>
    <cellStyle name="Overskrift 4 2" xfId="218" xr:uid="{68B03272-D8DF-42E0-A69B-48DF8BF81F81}"/>
    <cellStyle name="Overskrift 4 2 2" xfId="2822" xr:uid="{10F2C02D-C39E-46E2-97EB-B53AF0E0497B}"/>
    <cellStyle name="Overskrift 4 2_Balanse" xfId="11367" xr:uid="{C98267FF-A302-43AA-B0A7-75633DDCE989}"/>
    <cellStyle name="Overskrift 5" xfId="11018" xr:uid="{D82CE57E-EA16-40C7-ACEC-A4688133B122}"/>
    <cellStyle name="Overskrift 5 2" xfId="12064" xr:uid="{32632A1C-AE16-45A3-8C26-AA415C9994A1}"/>
    <cellStyle name="Overskrift 5 2 2" xfId="13289" xr:uid="{44F29190-581C-4769-9574-A5FABEC4B045}"/>
    <cellStyle name="Overskrift 5 2 3" xfId="13617" xr:uid="{65ACDC82-A73B-4A3C-8A7B-C949F2C95F29}"/>
    <cellStyle name="Overskrift 5 3" xfId="11701" xr:uid="{B0B4BDB0-B62F-43BD-A1A8-6A9E313428E9}"/>
    <cellStyle name="Overskrift 5 3 2" xfId="12983" xr:uid="{44046079-C415-4892-9C96-4EF1265D91C9}"/>
    <cellStyle name="Overskrift 5 3 3" xfId="12542" xr:uid="{AC4CB6B2-1AA3-4208-AD6D-84DE90911E23}"/>
    <cellStyle name="Overskrift 5 4" xfId="11522" xr:uid="{2A9DE1B5-F9C4-4F4A-BF18-47A39202698A}"/>
    <cellStyle name="Overskrift 5 4 2" xfId="12806" xr:uid="{C1A43AC0-30BE-4A6D-8FC6-292D426E2030}"/>
    <cellStyle name="Overskrift 5 4 3" xfId="12603" xr:uid="{AA917DE1-54AE-478A-880A-48AF6AA4F52A}"/>
    <cellStyle name="Overskrift 5 5" xfId="11668" xr:uid="{9170D9DF-F260-4152-BBFF-B756D26F415B}"/>
    <cellStyle name="Overskrift 5 5 2" xfId="12950" xr:uid="{77DC1387-C20C-46F0-B8D6-671350E8708A}"/>
    <cellStyle name="Overskrift 5 5 3" xfId="12702" xr:uid="{33754A9E-2BA2-40D7-9DF8-78B8C7DE321A}"/>
    <cellStyle name="Overskrift 6" xfId="11066" xr:uid="{C090706F-1228-4CC2-B6C9-908691A8C171}"/>
    <cellStyle name="Overskrift 6 2" xfId="12112" xr:uid="{566C40F0-70FE-4493-9028-6C1AB2CCF0D4}"/>
    <cellStyle name="Overskrift 6 2 2" xfId="13337" xr:uid="{51572C78-700A-4C07-9363-DB518188A0AA}"/>
    <cellStyle name="Overskrift 6 2 3" xfId="13665" xr:uid="{EC77BCD1-2868-4B3C-952F-5157E9A35F74}"/>
    <cellStyle name="Overskrift 6 3" xfId="11834" xr:uid="{E42C8B90-2000-48E7-B2F7-2DB428DFF0A9}"/>
    <cellStyle name="Overskrift 6 3 2" xfId="13112" xr:uid="{D4DF52DE-03B2-4298-AF9F-6EC8C6C0C405}"/>
    <cellStyle name="Overskrift 6 3 3" xfId="13440" xr:uid="{2CFEDA4D-256B-422E-89A3-8791936F9A4E}"/>
    <cellStyle name="Overskrift 6 4" xfId="11807" xr:uid="{1A7B228C-F8DD-4808-B807-AFC181FA9C04}"/>
    <cellStyle name="Overskrift 6 4 2" xfId="13086" xr:uid="{A5AA0E78-13FA-42AD-8D4D-3B17C1AA576B}"/>
    <cellStyle name="Overskrift 6 4 3" xfId="13409" xr:uid="{8AD3C07B-124D-4B9C-B135-78A51933F542}"/>
    <cellStyle name="Overskrift 6 5" xfId="11696" xr:uid="{B430B3CC-A622-4F60-AE3A-8FEF7ED865CD}"/>
    <cellStyle name="Overskrift 6 5 2" xfId="12978" xr:uid="{8FE5BE49-FD43-4952-AA7E-955ACE60F0E6}"/>
    <cellStyle name="Overskrift 6 5 3" xfId="12527" xr:uid="{59D51E1D-FA54-4DCF-91B5-D44C59B90972}"/>
    <cellStyle name="Overskrift 7" xfId="11026" xr:uid="{1CD93BCA-597F-46B3-B61B-AB2C8D27E7B8}"/>
    <cellStyle name="Overskrift 7 2" xfId="12072" xr:uid="{056A78F2-39C4-47A6-A96B-954AC7DF5095}"/>
    <cellStyle name="Overskrift 7 2 2" xfId="13297" xr:uid="{5FCBCAE0-8DBD-405E-9C60-2D59E17CDA79}"/>
    <cellStyle name="Overskrift 7 2 3" xfId="13625" xr:uid="{2E86EF58-8AB0-420F-BFC9-3F0309996D6A}"/>
    <cellStyle name="Overskrift 7 3" xfId="11810" xr:uid="{B55D5F17-2C09-40AB-83CA-3D57AAA7D7A9}"/>
    <cellStyle name="Overskrift 7 3 2" xfId="13089" xr:uid="{8E459D4D-0D60-447B-ABF7-2E11D85793EF}"/>
    <cellStyle name="Overskrift 7 3 3" xfId="13417" xr:uid="{1116B3E1-46F4-4C1B-909D-41F76C21DDE8}"/>
    <cellStyle name="Overskrift 7 4" xfId="11856" xr:uid="{C3ECCA61-E68C-4B25-AAA6-12E5B7A4D5CD}"/>
    <cellStyle name="Overskrift 7 4 2" xfId="13134" xr:uid="{F28D827C-D2A4-41E7-BFA7-55EF87F776DC}"/>
    <cellStyle name="Overskrift 7 4 3" xfId="13462" xr:uid="{5C15F2E8-05B3-4CFC-9A5B-A6081FB2A3D8}"/>
    <cellStyle name="Overskrift 7 5" xfId="11682" xr:uid="{C3ABFDDB-EEF2-4F55-AF70-BC0DA30EE25C}"/>
    <cellStyle name="Overskrift 7 5 2" xfId="12964" xr:uid="{81C95FD2-77E1-4B2E-ACA2-6BFA2DF49E3D}"/>
    <cellStyle name="Overskrift 7 5 3" xfId="12547" xr:uid="{80A48D21-0F27-43B4-9622-D1C82E5C3C92}"/>
    <cellStyle name="Overskrift 8" xfId="11040" xr:uid="{ACDAC36E-3FF7-4533-9A52-B037EB3E673D}"/>
    <cellStyle name="Overskrift 8 2" xfId="12086" xr:uid="{58A23445-3FCA-4127-BDB3-BEE3BDB9F4F7}"/>
    <cellStyle name="Overskrift 8 2 2" xfId="13311" xr:uid="{20449AB9-0C74-4B49-A641-E975A87D2CDB}"/>
    <cellStyle name="Overskrift 8 2 3" xfId="13639" xr:uid="{C4D410A6-6757-4594-8DE3-FE7674D5386C}"/>
    <cellStyle name="Overskrift 8 3" xfId="11745" xr:uid="{3951FECE-F499-45FE-AA4F-648E768DE640}"/>
    <cellStyle name="Overskrift 8 3 2" xfId="13024" xr:uid="{51C35CB9-AD36-4342-8CA0-D86D0401834F}"/>
    <cellStyle name="Overskrift 8 3 3" xfId="12688" xr:uid="{4FB84930-49E0-4CD2-A203-EDAFF04A0807}"/>
    <cellStyle name="Overskrift 8 4" xfId="11805" xr:uid="{02246400-5376-4AD3-A0B4-D31C9BCB8B0C}"/>
    <cellStyle name="Overskrift 8 4 2" xfId="13084" xr:uid="{63C22060-51C2-442C-9C2D-8A432B1AF8B9}"/>
    <cellStyle name="Overskrift 8 4 3" xfId="12452" xr:uid="{3F431D4D-5327-44F7-9A21-70548E4392B9}"/>
    <cellStyle name="Overskrift 8 5" xfId="11541" xr:uid="{BAC6797E-1895-4F7F-B992-6437E60536A2}"/>
    <cellStyle name="Overskrift 8 5 2" xfId="12825" xr:uid="{FD5B21E0-A711-4CA6-A962-3726E637C4B9}"/>
    <cellStyle name="Overskrift 8 5 3" xfId="12716" xr:uid="{9B3FD2BA-F474-4383-A8CE-DF795850EE85}"/>
    <cellStyle name="Overskrift 9" xfId="10970" xr:uid="{7AF84465-4973-44F1-BE8C-6DF797646271}"/>
    <cellStyle name="Overskrift 9 2" xfId="12016" xr:uid="{7A7733B6-7EA1-40E6-BB38-28A1999FC965}"/>
    <cellStyle name="Overskrift 9 2 2" xfId="13259" xr:uid="{CD8C1BCF-9EBC-4A71-922E-32B1DB9C4976}"/>
    <cellStyle name="Overskrift 9 2 3" xfId="13587" xr:uid="{D209EA60-D8BD-47FB-BCE0-AF2DB97060EB}"/>
    <cellStyle name="Overskrift 9 3" xfId="11938" xr:uid="{60A59C1D-E3F7-4998-A88D-8AF73A12AC18}"/>
    <cellStyle name="Overskrift 9 3 2" xfId="13209" xr:uid="{5A558843-2402-46AC-8D15-9E464E648DFB}"/>
    <cellStyle name="Overskrift 9 3 3" xfId="13537" xr:uid="{3753ADA1-2797-46D7-9FA5-063F15A13406}"/>
    <cellStyle name="Overskrift 9 4" xfId="11887" xr:uid="{9C2E2CF6-1F4F-4C94-A3B8-8F80C29A4479}"/>
    <cellStyle name="Overskrift 9 4 2" xfId="13162" xr:uid="{CA7306C4-6834-4B19-9FEE-C292FF323787}"/>
    <cellStyle name="Overskrift 9 4 3" xfId="13490" xr:uid="{B11ACAE7-DC64-4B52-9EB8-C34F36C02C5D}"/>
    <cellStyle name="Overskrift 9 5" xfId="11634" xr:uid="{4E1AF4E3-FFBF-4F83-BC2F-2BEAF26A570B}"/>
    <cellStyle name="Overskrift 9 5 2" xfId="12917" xr:uid="{4DB19667-B9C5-44CB-995E-1030575F4C36}"/>
    <cellStyle name="Overskrift 9 5 3" xfId="12712" xr:uid="{697EF257-B8F0-44A3-844C-CC1D3A2692BE}"/>
    <cellStyle name="Percent" xfId="87" xr:uid="{182A36CB-B1A7-4956-B5CE-D22CA4A4CBD9}"/>
    <cellStyle name="Percent 2" xfId="10928" xr:uid="{D5398742-AA70-4747-8B34-3DFA9B35946F}"/>
    <cellStyle name="Percent 2 2" xfId="12451" xr:uid="{1E97848E-B103-43D8-9D9B-CBA1C4530FAE}"/>
    <cellStyle name="Porcentual 2" xfId="10929" xr:uid="{E1822187-7138-4BFD-980F-083B00EDE2F9}"/>
    <cellStyle name="Porcentual 2 2" xfId="10930" xr:uid="{44FEEB1F-B2E2-4D75-9933-D1970FC942DD}"/>
    <cellStyle name="Prosent" xfId="6" builtinId="5"/>
    <cellStyle name="Prosent 10" xfId="10251" xr:uid="{C6656A65-639F-4BFF-B7CB-EFC5619BA4B4}"/>
    <cellStyle name="Prosent 11" xfId="11446" xr:uid="{E3FF7723-39FC-4BF0-BDF5-82A4600CD40E}"/>
    <cellStyle name="Prosent 12 8" xfId="82" xr:uid="{8294E7F1-ADA9-49C2-BE5E-E7BBC2692164}"/>
    <cellStyle name="Prosent 14 2" xfId="119" xr:uid="{7B3A0BF4-6317-4CC4-849F-D022C69DBEFA}"/>
    <cellStyle name="Prosent 15" xfId="122" xr:uid="{F83F943F-D439-4F1B-A6DF-6EE160704EC4}"/>
    <cellStyle name="Prosent 19" xfId="69" xr:uid="{DEE1ADAE-C436-4CBD-90DE-6CC86BEC36A4}"/>
    <cellStyle name="Prosent 2" xfId="14" xr:uid="{00000000-0005-0000-0000-000049000000}"/>
    <cellStyle name="Prosent 2 2" xfId="76" xr:uid="{7012A955-2706-4B31-83C0-C73DBF698705}"/>
    <cellStyle name="Prosent 2 2 2" xfId="9352" xr:uid="{F6CC0198-3A8E-42A3-8D13-3EE23DF55BFD}"/>
    <cellStyle name="Prosent 2 3" xfId="125" xr:uid="{4112F3BD-1118-425A-9AD4-94050B3AB16F}"/>
    <cellStyle name="Prosent 21" xfId="74" xr:uid="{81FD817C-4C15-417A-8973-40EC7E3573D4}"/>
    <cellStyle name="Prosent 3" xfId="95" xr:uid="{7613EDD9-651B-4C58-980E-D1F78D261D18}"/>
    <cellStyle name="Prosent 3 2" xfId="128" xr:uid="{400A67F6-3D92-42A4-AA33-C043916265A3}"/>
    <cellStyle name="Prosent 3 2 2" xfId="10189" xr:uid="{B67C74BF-AD98-455C-AB4D-1814F6419614}"/>
    <cellStyle name="Prosent 3 3" xfId="137" xr:uid="{B2B9DBE4-C63B-4843-BC5D-C041B0A7BA1C}"/>
    <cellStyle name="Prosent 4" xfId="132" xr:uid="{C8CAA63F-02A3-438B-ABB5-57C345EB0DE8}"/>
    <cellStyle name="Prosent 4 2" xfId="10667" xr:uid="{B73A436A-7052-4ACC-B8B1-0478F39C83C1}"/>
    <cellStyle name="Prosent 5" xfId="79" xr:uid="{D1D0A392-2CF5-4214-BBFE-2EEBF8CA95CA}"/>
    <cellStyle name="Prosent 5 2" xfId="9351" xr:uid="{D2AB1A0C-96CF-4E2B-A4E6-E0B9A55B72CB}"/>
    <cellStyle name="Prosent 5 3" xfId="9350" xr:uid="{8C6E5F43-B74F-491D-A66B-46427C069C25}"/>
    <cellStyle name="Prosent 6" xfId="10574" xr:uid="{C4664176-6D12-4558-8433-CC956DFFC81D}"/>
    <cellStyle name="Prosent 6 2" xfId="10188" xr:uid="{41CA4DCA-C112-40FC-B564-089C13395E23}"/>
    <cellStyle name="Prosent 6 3" xfId="10666" xr:uid="{45B4DA8D-C949-441D-A054-BC25A043859A}"/>
    <cellStyle name="Prosent 7" xfId="10250" xr:uid="{920F4335-B3BF-495D-B102-082DB1922E02}"/>
    <cellStyle name="Prosent 7 2" xfId="9349" xr:uid="{7ECFB444-54E9-4222-9FB1-88C27E9FFA48}"/>
    <cellStyle name="Prosent 7 3" xfId="9348" xr:uid="{B03F7198-12C8-4921-909F-2FBADCE8CB1E}"/>
    <cellStyle name="Prosent 8" xfId="10573" xr:uid="{FFC26FD7-D86D-4A6A-8D8B-110B60BD3136}"/>
    <cellStyle name="Prosent 8 2" xfId="10187" xr:uid="{F5818B87-C06C-4959-8CFD-D0E909483C42}"/>
    <cellStyle name="Prosent 8 3" xfId="10665" xr:uid="{FD6C10A3-4209-464D-A3E8-CC7290ACCC09}"/>
    <cellStyle name="Prosent 9" xfId="10249" xr:uid="{F54F0BA2-31EA-4ECA-A74B-026DD3438ACD}"/>
    <cellStyle name="Prosent 9 2" xfId="9347" xr:uid="{3B8ED42C-A72F-45FE-AEF2-2673E3AAC6C4}"/>
    <cellStyle name="Prosent 9 3" xfId="9346" xr:uid="{DC258338-FFB4-4180-A3AA-7F9C2713C71B}"/>
    <cellStyle name="Prozent 2" xfId="10931" xr:uid="{26E12337-8190-4FAE-A5FF-62EC7EB3307E}"/>
    <cellStyle name="Rossz" xfId="4365" xr:uid="{C9FD2279-E3E6-458D-8E4C-4C5295CC53FD}"/>
    <cellStyle name="Salida" xfId="4366" xr:uid="{D1BF9CA1-64ED-43EE-B2CE-A633307FFD6F}"/>
    <cellStyle name="Salida 10" xfId="11866" xr:uid="{063ECF4E-3165-4926-BECD-3AB6F3F024C8}"/>
    <cellStyle name="Salida 10 2" xfId="13144" xr:uid="{DFD01C04-3695-43C2-B3CE-52BA11D68F89}"/>
    <cellStyle name="Salida 10 3" xfId="13472" xr:uid="{49053D05-D735-4C18-80CB-86656734BE29}"/>
    <cellStyle name="Salida 11" xfId="11823" xr:uid="{6BF155DD-C9B3-4C47-8AE8-36CF139787A5}"/>
    <cellStyle name="Salida 11 2" xfId="13102" xr:uid="{A1A10DEC-04ED-43CD-9BF7-238FDB050969}"/>
    <cellStyle name="Salida 11 3" xfId="13430" xr:uid="{F23FB2C4-3460-4668-87BC-711DD5055EC4}"/>
    <cellStyle name="Salida 2" xfId="9287" xr:uid="{2239CDD8-B89B-49DE-934C-2FEAD8AD3250}"/>
    <cellStyle name="Salida 2 10" xfId="11577" xr:uid="{ED4B88F2-6B18-4173-BC21-0A860C0E0275}"/>
    <cellStyle name="Salida 2 10 2" xfId="12861" xr:uid="{79FE3F24-1B3E-4D10-B26D-D069908ABFB0}"/>
    <cellStyle name="Salida 2 10 3" xfId="12675" xr:uid="{204834AC-2C3C-427F-944A-589B0185CFDC}"/>
    <cellStyle name="Salida 2 2" xfId="11072" xr:uid="{7CA7DCC6-E3B0-4C94-B92C-6C1712434EB4}"/>
    <cellStyle name="Salida 2 2 2" xfId="12118" xr:uid="{CA8FB0B6-04D1-4506-B8AF-9CDDF67EA4DF}"/>
    <cellStyle name="Salida 2 2 2 2" xfId="13343" xr:uid="{3691D400-5EC2-495A-8A52-7378EE29F76C}"/>
    <cellStyle name="Salida 2 2 2 3" xfId="13671" xr:uid="{0BCA2F8A-7842-4F57-99D8-594DDE83AFBD}"/>
    <cellStyle name="Salida 2 2 3" xfId="11958" xr:uid="{C3DB858F-433E-4E68-A69B-36ADD318E54E}"/>
    <cellStyle name="Salida 2 2 3 2" xfId="13226" xr:uid="{DA77AB73-D99A-4F39-98C5-313A8AA755BF}"/>
    <cellStyle name="Salida 2 2 3 3" xfId="13554" xr:uid="{D55B5826-706C-485F-9A95-70830388B266}"/>
    <cellStyle name="Salida 2 2 4" xfId="11697" xr:uid="{D12A1830-A006-4633-88F3-9918AB94BA58}"/>
    <cellStyle name="Salida 2 2 4 2" xfId="12979" xr:uid="{9582F1D2-01E0-4FFA-AADC-C16DB39539EA}"/>
    <cellStyle name="Salida 2 2 4 3" xfId="12512" xr:uid="{4E567B22-B3A3-41C1-8505-EA9442FF2E87}"/>
    <cellStyle name="Salida 2 2 5" xfId="11867" xr:uid="{1B875BFB-91E8-4CA4-A7D2-90A2CA980480}"/>
    <cellStyle name="Salida 2 2 5 2" xfId="13145" xr:uid="{C80CFAE1-5B79-49D8-85AA-B3B6FAAD9854}"/>
    <cellStyle name="Salida 2 2 5 3" xfId="13473" xr:uid="{A7504D2C-5596-4EF7-AC45-9DC2C9F645FC}"/>
    <cellStyle name="Salida 2 3" xfId="11001" xr:uid="{449DAE1D-D49E-41DE-9064-47803DBA9CA5}"/>
    <cellStyle name="Salida 2 3 2" xfId="12047" xr:uid="{FCDE7059-625D-4C29-9EBD-3CC22AE59BAC}"/>
    <cellStyle name="Salida 2 3 2 2" xfId="13272" xr:uid="{F114B606-CDBA-4D9F-8735-E6266E92FA8F}"/>
    <cellStyle name="Salida 2 3 2 3" xfId="13600" xr:uid="{BEEAB808-C1E9-4CB7-A9C1-EEB9A1E92B74}"/>
    <cellStyle name="Salida 2 3 3" xfId="11889" xr:uid="{A601F2D1-2F01-4FC3-A92E-0C9370115913}"/>
    <cellStyle name="Salida 2 3 3 2" xfId="13163" xr:uid="{346AACD5-BE10-408E-8364-32C7E7969D0F}"/>
    <cellStyle name="Salida 2 3 3 3" xfId="13491" xr:uid="{ECE38A26-75BC-495A-BF6B-CB489FB0DACA}"/>
    <cellStyle name="Salida 2 3 4" xfId="11715" xr:uid="{49B1439E-6DC7-49ED-A8F7-FB2B2C83A23A}"/>
    <cellStyle name="Salida 2 3 4 2" xfId="12995" xr:uid="{3F02DBF3-CC03-4773-A42C-46A51B94EC21}"/>
    <cellStyle name="Salida 2 3 4 3" xfId="12524" xr:uid="{B853AFE2-08E0-4904-8122-5C6F52D4ABC8}"/>
    <cellStyle name="Salida 2 3 5" xfId="11802" xr:uid="{2BE84DD7-3EE1-452C-8C32-B11261792FFE}"/>
    <cellStyle name="Salida 2 3 5 2" xfId="13081" xr:uid="{98CE83FE-B62E-4F95-9E24-2BBCDE608A65}"/>
    <cellStyle name="Salida 2 3 5 3" xfId="12766" xr:uid="{D57265E9-B069-486B-8C30-9346D01F8ECC}"/>
    <cellStyle name="Salida 2 4" xfId="11048" xr:uid="{281DFABA-E76A-4EAD-B9EE-D845064C9569}"/>
    <cellStyle name="Salida 2 4 2" xfId="12094" xr:uid="{C9D6AE3D-6F23-48AB-B789-591E256D4236}"/>
    <cellStyle name="Salida 2 4 2 2" xfId="13319" xr:uid="{0AED5581-989E-410D-B707-A95100CA4FB4}"/>
    <cellStyle name="Salida 2 4 2 3" xfId="13647" xr:uid="{443FD06E-8D28-410D-A615-BD4A8A68DA27}"/>
    <cellStyle name="Salida 2 4 3" xfId="11932" xr:uid="{DE9E6EFD-2E62-4F60-A7B0-4E8661CF15CD}"/>
    <cellStyle name="Salida 2 4 3 2" xfId="13203" xr:uid="{6058E72D-AD8F-4DDC-8265-DCDA5A19D656}"/>
    <cellStyle name="Salida 2 4 3 3" xfId="13531" xr:uid="{991A3CA5-9AB2-421F-96FA-605CB73157A8}"/>
    <cellStyle name="Salida 2 4 4" xfId="11744" xr:uid="{AC57D078-C002-4F57-8074-0C17C60A0096}"/>
    <cellStyle name="Salida 2 4 4 2" xfId="13023" xr:uid="{5586EBDD-EF6D-4691-8CBB-FA02A07F7A59}"/>
    <cellStyle name="Salida 2 4 4 3" xfId="12462" xr:uid="{3341B662-0C6F-41C6-979F-D7E71C8121B3}"/>
    <cellStyle name="Salida 2 4 5" xfId="12423" xr:uid="{AE959852-4B22-419C-B5ED-0E1F09A4D351}"/>
    <cellStyle name="Salida 2 4 5 2" xfId="13395" xr:uid="{35BB8A23-A2D6-4499-B4AC-107318345243}"/>
    <cellStyle name="Salida 2 4 5 3" xfId="13723" xr:uid="{3885CA64-BA63-4609-8FB7-D85D568C96DC}"/>
    <cellStyle name="Salida 2 5" xfId="11012" xr:uid="{3AFF4BF7-F03D-4C6C-BAC7-1718C40DDAE2}"/>
    <cellStyle name="Salida 2 5 2" xfId="12058" xr:uid="{5CACDD87-9737-4DED-A712-EE58489A544E}"/>
    <cellStyle name="Salida 2 5 2 2" xfId="13283" xr:uid="{D058DC30-8709-4738-B764-172E70751CAC}"/>
    <cellStyle name="Salida 2 5 2 3" xfId="13611" xr:uid="{40B8EDCB-545C-4F48-8FD5-20DE76F25FFC}"/>
    <cellStyle name="Salida 2 5 3" xfId="11916" xr:uid="{A7F0672E-A9C4-44A6-9F9E-17AF61EE7DC6}"/>
    <cellStyle name="Salida 2 5 3 2" xfId="13188" xr:uid="{DD0352F8-66C2-4B8F-B154-B67DB9C17BD4}"/>
    <cellStyle name="Salida 2 5 3 3" xfId="13516" xr:uid="{278870D0-1037-45D5-BA3A-BFAEC0FDA352}"/>
    <cellStyle name="Salida 2 5 4" xfId="11980" xr:uid="{20989585-8D3C-4038-B359-1B69176FAE18}"/>
    <cellStyle name="Salida 2 5 4 2" xfId="13234" xr:uid="{EEC0694F-6EBE-4A2C-854A-73F21F7D0F32}"/>
    <cellStyle name="Salida 2 5 4 3" xfId="13562" xr:uid="{76FE6A08-EBC9-47FD-8590-5193232F651A}"/>
    <cellStyle name="Salida 2 5 5" xfId="12429" xr:uid="{291C7709-04EA-4172-A296-235E0C2B5A8A}"/>
    <cellStyle name="Salida 2 5 5 2" xfId="13401" xr:uid="{CCE88999-72E2-4616-91BD-3DACFE5C5A0D}"/>
    <cellStyle name="Salida 2 5 5 3" xfId="13729" xr:uid="{365A4882-BBD9-4413-A583-A43EE70C07DE}"/>
    <cellStyle name="Salida 2 6" xfId="10962" xr:uid="{F8F7726D-2933-4607-AF22-C8561E844C26}"/>
    <cellStyle name="Salida 2 6 2" xfId="12008" xr:uid="{23491243-E9E2-4402-B1F7-23F1AEC1C6DF}"/>
    <cellStyle name="Salida 2 6 2 2" xfId="13256" xr:uid="{3E59D66C-AB5F-4DC8-98C2-8DAE135365CA}"/>
    <cellStyle name="Salida 2 6 2 3" xfId="13584" xr:uid="{678B662C-7F30-43F4-97C8-2A4ABCAD26AC}"/>
    <cellStyle name="Salida 2 6 3" xfId="11809" xr:uid="{1D65ABC5-B559-41E4-AFB9-D1BF9F379731}"/>
    <cellStyle name="Salida 2 6 3 2" xfId="13088" xr:uid="{75A50B83-0581-4810-89AE-9EFEB68E5C9C}"/>
    <cellStyle name="Salida 2 6 3 3" xfId="13416" xr:uid="{B06CB3F9-B0AD-4DD5-860F-D73736B21B6B}"/>
    <cellStyle name="Salida 2 6 4" xfId="11796" xr:uid="{494D2AF3-ADB1-4621-AFDD-C0E96BAC534D}"/>
    <cellStyle name="Salida 2 6 4 2" xfId="13075" xr:uid="{BA522032-3002-494B-A483-13BBABCF5C9B}"/>
    <cellStyle name="Salida 2 6 4 3" xfId="12769" xr:uid="{BA05B316-4E16-4225-916D-47D01C876E92}"/>
    <cellStyle name="Salida 2 6 5" xfId="11587" xr:uid="{FA47AD28-4517-4639-BD61-4BE79CB5AD63}"/>
    <cellStyle name="Salida 2 6 5 2" xfId="12871" xr:uid="{76CD0854-1983-4929-9653-5BD1F578D1A0}"/>
    <cellStyle name="Salida 2 6 5 3" xfId="12484" xr:uid="{FDC973A9-6D00-4187-B3A1-3DA577E631A3}"/>
    <cellStyle name="Salida 2 7" xfId="11881" xr:uid="{9A87C74F-F970-4FAE-9A54-E543E6045C92}"/>
    <cellStyle name="Salida 2 7 2" xfId="13159" xr:uid="{03249E06-E294-417D-9E22-F8BB5F50E938}"/>
    <cellStyle name="Salida 2 7 3" xfId="13487" xr:uid="{E082033B-2DCA-4097-9D9E-BBBD496AB16F}"/>
    <cellStyle name="Salida 2 8" xfId="11868" xr:uid="{2BF93959-3725-4039-9237-6FFEF8ED63D1}"/>
    <cellStyle name="Salida 2 8 2" xfId="13146" xr:uid="{03824C99-E7A8-4B11-AC58-445DE58E52B5}"/>
    <cellStyle name="Salida 2 8 3" xfId="13474" xr:uid="{9553C85A-3DB1-4AE3-AF8C-178665ADB2D1}"/>
    <cellStyle name="Salida 2 9" xfId="11648" xr:uid="{781E4F54-3033-4050-86A6-2A4CC810AEA1}"/>
    <cellStyle name="Salida 2 9 2" xfId="12931" xr:uid="{840A773F-5CF6-4CBD-A35C-8B0769E1C262}"/>
    <cellStyle name="Salida 2 9 3" xfId="12535" xr:uid="{F0A90304-1A28-4DD0-8D55-C93FD3C3AB62}"/>
    <cellStyle name="Salida 3" xfId="11006" xr:uid="{0CB7656F-0743-4D1A-AAC3-69022B59E883}"/>
    <cellStyle name="Salida 3 2" xfId="12052" xr:uid="{83605AA0-C353-412E-8DFD-871F6D7FE8A2}"/>
    <cellStyle name="Salida 3 2 2" xfId="13277" xr:uid="{B3B78A84-5F30-4CB2-89DD-3067FDD7A5EF}"/>
    <cellStyle name="Salida 3 2 3" xfId="13605" xr:uid="{A3059475-35DA-4040-9EBB-3CF0D69B2F40}"/>
    <cellStyle name="Salida 3 3" xfId="11901" xr:uid="{CDFAEA53-3C01-492C-9321-DF61B515AE22}"/>
    <cellStyle name="Salida 3 3 2" xfId="13173" xr:uid="{6AC4EDCF-BC07-432C-B5DC-DEE2BF14D590}"/>
    <cellStyle name="Salida 3 3 3" xfId="13501" xr:uid="{36639049-9F90-4DC5-AAF3-B3B487EECA63}"/>
    <cellStyle name="Salida 3 4" xfId="11549" xr:uid="{A2589DA4-4230-4BD5-87AF-C48A66D296BD}"/>
    <cellStyle name="Salida 3 4 2" xfId="12833" xr:uid="{E6CE2CB0-58C7-49A1-ABFB-EFB9D2E4AAA7}"/>
    <cellStyle name="Salida 3 4 3" xfId="12739" xr:uid="{B9E45565-C3B2-4198-905C-4FED7FA58D1F}"/>
    <cellStyle name="Salida 3 5" xfId="11951" xr:uid="{C06E790D-8128-40DA-BF39-EF97EFEF8B26}"/>
    <cellStyle name="Salida 3 5 2" xfId="13219" xr:uid="{311FCFC3-A7E2-48A3-A5BB-01ABB98D21E0}"/>
    <cellStyle name="Salida 3 5 3" xfId="13547" xr:uid="{E4CDC646-C8B1-4FE6-B8F1-BA630F5207A9}"/>
    <cellStyle name="Salida 4" xfId="11094" xr:uid="{7057A352-8350-424A-B9CF-866C3F631860}"/>
    <cellStyle name="Salida 4 2" xfId="12140" xr:uid="{32A29A3C-E363-463F-B04C-3314AB6E5568}"/>
    <cellStyle name="Salida 4 2 2" xfId="13359" xr:uid="{47AAF5A6-6C10-4BB8-A0D7-293D70E91C4C}"/>
    <cellStyle name="Salida 4 2 3" xfId="13687" xr:uid="{23DF33BB-BECE-44B6-9A34-E581C475A41A}"/>
    <cellStyle name="Salida 4 3" xfId="11736" xr:uid="{CF814EB0-61D7-419C-AB7D-7AE7737F6284}"/>
    <cellStyle name="Salida 4 3 2" xfId="13015" xr:uid="{D0FE5C32-21A1-4992-9A83-F9D0117EFED7}"/>
    <cellStyle name="Salida 4 3 3" xfId="12631" xr:uid="{D14142D1-88C2-4ECE-B4E0-FAF973E6D0DC}"/>
    <cellStyle name="Salida 4 4" xfId="12418" xr:uid="{2759982F-9312-496B-BE90-D7503CC99079}"/>
    <cellStyle name="Salida 4 4 2" xfId="13390" xr:uid="{83AD1DD1-BEEF-4E55-B9C7-4E58F67ACA86}"/>
    <cellStyle name="Salida 4 4 3" xfId="13718" xr:uid="{B33CC5BC-FFD9-4D9B-A0DE-7658A142C0F3}"/>
    <cellStyle name="Salida 4 5" xfId="11853" xr:uid="{7F9B04E7-65EC-4618-B4F2-AC30F5386CFD}"/>
    <cellStyle name="Salida 4 5 2" xfId="13131" xr:uid="{CCC79C43-3919-405F-83BB-5812495445FC}"/>
    <cellStyle name="Salida 4 5 3" xfId="13459" xr:uid="{088EFC17-0C30-4E91-BEA2-D9B3FAD6EAE9}"/>
    <cellStyle name="Salida 5" xfId="11023" xr:uid="{6978DF6B-792F-4D90-A86C-6B4DF0C06866}"/>
    <cellStyle name="Salida 5 2" xfId="12069" xr:uid="{95040692-C84A-4A6F-A9B4-D3C5C6EEBD66}"/>
    <cellStyle name="Salida 5 2 2" xfId="13294" xr:uid="{D1B6F4D4-C247-4E46-98E4-1D06D30E9FC5}"/>
    <cellStyle name="Salida 5 2 3" xfId="13622" xr:uid="{042A2590-0993-450C-81E0-9C2EA34CDF4F}"/>
    <cellStyle name="Salida 5 3" xfId="11613" xr:uid="{56711530-E167-4CCD-9720-BEDE4CC66C53}"/>
    <cellStyle name="Salida 5 3 2" xfId="12897" xr:uid="{0FDE91C7-0C27-44C6-9138-F83D14D145DB}"/>
    <cellStyle name="Salida 5 3 3" xfId="12728" xr:uid="{A192644C-B6FC-4130-8DED-E46B15A5793A}"/>
    <cellStyle name="Salida 5 4" xfId="11870" xr:uid="{9C67C57D-58D0-41BF-B296-317C9651EDF0}"/>
    <cellStyle name="Salida 5 4 2" xfId="13148" xr:uid="{64E79A46-B44D-4C01-A71B-157752136D8D}"/>
    <cellStyle name="Salida 5 4 3" xfId="13476" xr:uid="{1E37FC06-B308-4583-896E-859F987B1284}"/>
    <cellStyle name="Salida 5 5" xfId="11500" xr:uid="{A6154A71-23F6-4378-A13D-CAD7EB4BDCD4}"/>
    <cellStyle name="Salida 5 5 2" xfId="12785" xr:uid="{FF35E4F4-440C-431F-8500-47AA8F543677}"/>
    <cellStyle name="Salida 5 5 3" xfId="12504" xr:uid="{A9FC2511-09D8-4C3E-9E90-7F4FA86C6D18}"/>
    <cellStyle name="Salida 6" xfId="11095" xr:uid="{1D903A66-794F-42B5-B37A-84E1E00E746C}"/>
    <cellStyle name="Salida 6 2" xfId="12141" xr:uid="{3D58C464-E9C8-4352-AAA5-DEF22BF82651}"/>
    <cellStyle name="Salida 6 2 2" xfId="13360" xr:uid="{E0E13254-CB17-4C5A-B3A7-E69535D1BB23}"/>
    <cellStyle name="Salida 6 2 3" xfId="13688" xr:uid="{889DD76E-59ED-4EB7-B72C-D73D3B7D6066}"/>
    <cellStyle name="Salida 6 3" xfId="11617" xr:uid="{D3C8EDC6-2F1A-4B35-A901-D40D1714B9F6}"/>
    <cellStyle name="Salida 6 3 2" xfId="12901" xr:uid="{7EBC9C7E-FECB-4865-B950-66E06CA16BC1}"/>
    <cellStyle name="Salida 6 3 3" xfId="12670" xr:uid="{FBDE485A-DA45-4EA8-B46B-CEC8893171D7}"/>
    <cellStyle name="Salida 6 4" xfId="11906" xr:uid="{222FECBB-F03F-4135-83CA-F091078855A7}"/>
    <cellStyle name="Salida 6 4 2" xfId="13178" xr:uid="{9EBDFB86-C1CE-4A5D-B4D2-3BEA849D06D3}"/>
    <cellStyle name="Salida 6 4 3" xfId="13506" xr:uid="{97A56FAD-F131-4E40-89B8-C795BF745DDF}"/>
    <cellStyle name="Salida 6 5" xfId="11940" xr:uid="{DCFC9DCB-B657-48AA-A4AC-F8EC130CB895}"/>
    <cellStyle name="Salida 6 5 2" xfId="13211" xr:uid="{EE79A939-C5C8-485B-B7CC-8D085918526F}"/>
    <cellStyle name="Salida 6 5 3" xfId="13539" xr:uid="{5983BE5C-EFD9-4AA3-8529-DFE90291C482}"/>
    <cellStyle name="Salida 7" xfId="10950" xr:uid="{A6F83CEA-C08E-4E77-AC28-674814DDD3FD}"/>
    <cellStyle name="Salida 7 2" xfId="11996" xr:uid="{06E3343C-733E-4706-B5AA-9625E3616067}"/>
    <cellStyle name="Salida 7 2 2" xfId="13244" xr:uid="{77C9E549-29CC-4448-8979-ED011AC796E3}"/>
    <cellStyle name="Salida 7 2 3" xfId="13572" xr:uid="{C1D0379E-330D-4309-8BAD-C2D9474ADBFD}"/>
    <cellStyle name="Salida 7 3" xfId="11552" xr:uid="{44BE5CD4-02D6-48F8-A209-14C8B014D2A7}"/>
    <cellStyle name="Salida 7 3 2" xfId="12836" xr:uid="{A55367A4-0BA7-4414-AB30-C2E2267AA0FF}"/>
    <cellStyle name="Salida 7 3 3" xfId="12734" xr:uid="{28BC9ED4-FA58-4A58-9FA4-2B6EA8B54810}"/>
    <cellStyle name="Salida 7 4" xfId="11960" xr:uid="{58D120AD-367E-4A9E-B31A-D21A39832A39}"/>
    <cellStyle name="Salida 7 4 2" xfId="13228" xr:uid="{58892CE7-2C93-48BD-B0A5-F21DC277F6D2}"/>
    <cellStyle name="Salida 7 4 3" xfId="13556" xr:uid="{458D515B-7017-4445-BDD5-A3274DC812C3}"/>
    <cellStyle name="Salida 7 5" xfId="11850" xr:uid="{8A1D580E-FC72-4FAB-96EF-182DF31FFED6}"/>
    <cellStyle name="Salida 7 5 2" xfId="13128" xr:uid="{980A2B5A-D6CF-4071-AC5D-2E8A074C3CB8}"/>
    <cellStyle name="Salida 7 5 3" xfId="13456" xr:uid="{65A04C90-9372-4C2F-B9D0-32CCA5D0CF44}"/>
    <cellStyle name="Salida 8" xfId="11679" xr:uid="{9B46C3FC-521A-42B5-AFDE-70318EF5F906}"/>
    <cellStyle name="Salida 8 2" xfId="12961" xr:uid="{513EECC2-8D19-450B-BCAE-4D5342FF298D}"/>
    <cellStyle name="Salida 8 3" xfId="12528" xr:uid="{A01183D1-9974-4E6E-A158-D0725A481EBB}"/>
    <cellStyle name="Salida 9" xfId="11855" xr:uid="{88403471-5189-4927-A73E-AC755C9543D7}"/>
    <cellStyle name="Salida 9 2" xfId="13133" xr:uid="{3C0A1688-80F3-4901-9832-09255F48909B}"/>
    <cellStyle name="Salida 9 3" xfId="13461" xr:uid="{FA90FC2D-F8CD-4840-A1BE-5204D31AD5EA}"/>
    <cellStyle name="Semleges" xfId="4367" xr:uid="{171088EE-7EA4-43DE-B08D-C7D292FAAFD4}"/>
    <cellStyle name="showExposure" xfId="10932" xr:uid="{31923DEF-E2E9-413C-9318-FE08D5F29218}"/>
    <cellStyle name="Skrift" xfId="10248" xr:uid="{7F63ABAA-61BB-4529-82C0-8B54E2EA3C00}"/>
    <cellStyle name="Skrift 10" xfId="11782" xr:uid="{B976779E-0691-48EC-9348-E9BC1156B273}"/>
    <cellStyle name="Skrift 10 2" xfId="13061" xr:uid="{3BAFA4A4-C915-40E7-8C2F-79E106AFDB5B}"/>
    <cellStyle name="Skrift 10 3" xfId="12560" xr:uid="{3D11BE82-125A-4828-95E2-9CD7EC4647BF}"/>
    <cellStyle name="Skrift 2" xfId="11025" xr:uid="{EA767657-C749-4956-9FA8-9055F4505F75}"/>
    <cellStyle name="Skrift 2 2" xfId="12071" xr:uid="{62B8FA7B-0C17-4101-B966-D7BA18778BE8}"/>
    <cellStyle name="Skrift 2 2 2" xfId="13296" xr:uid="{616527D9-43A8-4DA6-A7CF-D297F3CE835F}"/>
    <cellStyle name="Skrift 2 2 3" xfId="13624" xr:uid="{33BC3CE9-486A-4925-8D8E-84E85EC38E1A}"/>
    <cellStyle name="Skrift 2 3" xfId="12407" xr:uid="{497D81B8-6FDA-4F0C-B5F3-93E4BE4FE206}"/>
    <cellStyle name="Skrift 2 3 2" xfId="13380" xr:uid="{99176BDE-A9FA-4556-A203-D970E79F5F27}"/>
    <cellStyle name="Skrift 2 3 3" xfId="13708" xr:uid="{19EB9CE5-D65F-4A2C-87DF-62303592A395}"/>
    <cellStyle name="Skrift 2 4" xfId="11945" xr:uid="{1520223F-07F4-49F1-8CF0-3B48C3AF4C45}"/>
    <cellStyle name="Skrift 2 4 2" xfId="13216" xr:uid="{120750B2-7DBF-40F2-B481-765952C76485}"/>
    <cellStyle name="Skrift 2 4 3" xfId="13544" xr:uid="{8FA72CE4-812E-4CC7-BA68-B024985D0CC9}"/>
    <cellStyle name="Skrift 2 5" xfId="11642" xr:uid="{4F43F217-D8E1-4E33-BA1F-CF1B0AF26BFE}"/>
    <cellStyle name="Skrift 2 5 2" xfId="12925" xr:uid="{8BB65744-A3AF-4A30-9A8D-916B0FBB9C1F}"/>
    <cellStyle name="Skrift 2 5 3" xfId="12645" xr:uid="{C6360A8A-499B-4248-9331-A2FB93FCB0D6}"/>
    <cellStyle name="Skrift 3" xfId="11010" xr:uid="{3BA05DA9-95C4-4730-8436-02505F3D773E}"/>
    <cellStyle name="Skrift 3 2" xfId="12056" xr:uid="{CF6FB353-D195-4F9B-9C12-C82DD8F21D69}"/>
    <cellStyle name="Skrift 3 2 2" xfId="13281" xr:uid="{D7B81521-DA1A-499E-82D8-955F2FCE3CC6}"/>
    <cellStyle name="Skrift 3 2 3" xfId="13609" xr:uid="{476D51EF-BE18-4D91-AB96-A8818329A1DE}"/>
    <cellStyle name="Skrift 3 3" xfId="12406" xr:uid="{116E4E98-D25F-4DD8-8A35-A7FFCD78DF85}"/>
    <cellStyle name="Skrift 3 3 2" xfId="13379" xr:uid="{9FCED519-7156-419F-B273-2D5E56F28EAE}"/>
    <cellStyle name="Skrift 3 3 3" xfId="13707" xr:uid="{6A13ADC1-795B-45C8-BE50-8063041DC9F1}"/>
    <cellStyle name="Skrift 3 4" xfId="11594" xr:uid="{B1DBA50F-D955-42F9-A904-60C68A5B3F18}"/>
    <cellStyle name="Skrift 3 4 2" xfId="12878" xr:uid="{C1E9730D-38B8-41E6-BF33-E9950B5AEA00}"/>
    <cellStyle name="Skrift 3 4 3" xfId="12594" xr:uid="{9A8AAE95-4F26-4F8B-A224-8C98536E8108}"/>
    <cellStyle name="Skrift 3 5" xfId="11654" xr:uid="{202AFBED-D5EF-4B40-9083-952ACFD8041E}"/>
    <cellStyle name="Skrift 3 5 2" xfId="12937" xr:uid="{B2653FB9-04CA-4F0E-A645-BFA3D7E9B1C1}"/>
    <cellStyle name="Skrift 3 5 3" xfId="12643" xr:uid="{B65B7C6B-2B3B-40B0-81F8-EBE57BB316E0}"/>
    <cellStyle name="Skrift 4" xfId="11032" xr:uid="{5BFDF89C-FDB5-488E-9E7B-6AB71CCEAD9C}"/>
    <cellStyle name="Skrift 4 2" xfId="12078" xr:uid="{EF8FDBF0-92EE-42BC-A56E-C9B40AAD198D}"/>
    <cellStyle name="Skrift 4 2 2" xfId="13303" xr:uid="{1F2A959F-AA4D-46C2-A645-46027DB5E722}"/>
    <cellStyle name="Skrift 4 2 3" xfId="13631" xr:uid="{67BED64D-ED06-419D-9693-1D02F4C5F1D6}"/>
    <cellStyle name="Skrift 4 3" xfId="12408" xr:uid="{2B3A4838-1ABC-4AB3-8557-D5BBA0191135}"/>
    <cellStyle name="Skrift 4 3 2" xfId="13381" xr:uid="{73883DD9-DB25-4EF2-B958-9EB2BA990529}"/>
    <cellStyle name="Skrift 4 3 3" xfId="13709" xr:uid="{AD44AC6E-3517-4C76-8BF8-5B8F12C89F04}"/>
    <cellStyle name="Skrift 4 4" xfId="11846" xr:uid="{AF3918CD-1E45-4A76-8516-B35072ABF376}"/>
    <cellStyle name="Skrift 4 4 2" xfId="13124" xr:uid="{D5AEB626-0DAA-4A6F-8174-D8ACD44697C2}"/>
    <cellStyle name="Skrift 4 4 3" xfId="13452" xr:uid="{00FF2176-46FE-4797-A884-0DA1C97C2E55}"/>
    <cellStyle name="Skrift 4 5" xfId="11847" xr:uid="{ADDD9029-2FF4-49AF-9C00-326BF68995E5}"/>
    <cellStyle name="Skrift 4 5 2" xfId="13125" xr:uid="{2F7C59A2-A779-4D6F-BB17-786999CDC67E}"/>
    <cellStyle name="Skrift 4 5 3" xfId="13453" xr:uid="{167A0C0C-D88D-4DE2-A1C5-E1EB9BD10626}"/>
    <cellStyle name="Skrift 5" xfId="11074" xr:uid="{A414BD96-F8FB-4CDB-95F9-D390CBD31F0A}"/>
    <cellStyle name="Skrift 5 2" xfId="12120" xr:uid="{BBD2BEA9-7E6A-43A9-BCBF-0B7D10DBE542}"/>
    <cellStyle name="Skrift 5 2 2" xfId="13345" xr:uid="{46B8C732-F409-452A-B583-C42521AEE575}"/>
    <cellStyle name="Skrift 5 2 3" xfId="13673" xr:uid="{A4009982-F0B2-4602-8DF7-5CB1C1AFDC3D}"/>
    <cellStyle name="Skrift 5 3" xfId="12414" xr:uid="{65049296-387B-46A2-A8C2-307BA0E9D458}"/>
    <cellStyle name="Skrift 5 3 2" xfId="13387" xr:uid="{A6F5FC7C-EE1F-495F-8B46-77936991B655}"/>
    <cellStyle name="Skrift 5 3 3" xfId="13715" xr:uid="{EBE1B3E2-E860-4FC8-A7F4-E0B8FE7744DE}"/>
    <cellStyle name="Skrift 5 4" xfId="11922" xr:uid="{E88A4003-B8EC-40F0-ABB2-46A1CFB7C382}"/>
    <cellStyle name="Skrift 5 4 2" xfId="13194" xr:uid="{16E5B455-4BBA-4CA6-88E4-6EA095D5E35F}"/>
    <cellStyle name="Skrift 5 4 3" xfId="13522" xr:uid="{34882E80-064E-4FF5-B72F-114DA4C8C31D}"/>
    <cellStyle name="Skrift 5 5" xfId="12421" xr:uid="{04DBA815-A730-419C-AACD-764E46C87277}"/>
    <cellStyle name="Skrift 5 5 2" xfId="13393" xr:uid="{B9601070-60DD-4E5A-BEFF-D5A8D3CF6B0E}"/>
    <cellStyle name="Skrift 5 5 3" xfId="13721" xr:uid="{2506EC4A-B6EF-4481-991D-2E655CE5AEE8}"/>
    <cellStyle name="Skrift 6" xfId="10972" xr:uid="{A6921A1D-A865-4DC4-808B-D81E2EE16F2A}"/>
    <cellStyle name="Skrift 6 2" xfId="12018" xr:uid="{E314F671-E2B0-4FE1-A912-9D94313E310E}"/>
    <cellStyle name="Skrift 6 2 2" xfId="13260" xr:uid="{FD10DBA8-C562-4840-A5C4-C8127C89C418}"/>
    <cellStyle name="Skrift 6 2 3" xfId="13588" xr:uid="{89179565-E1F9-4CF6-BD22-AD09FC3AAE36}"/>
    <cellStyle name="Skrift 6 3" xfId="12401" xr:uid="{8D1CA284-3057-49CB-843A-EB381DBF3C59}"/>
    <cellStyle name="Skrift 6 3 2" xfId="13374" xr:uid="{6D4BD2AA-9E52-4989-92D5-9F49274EAC4A}"/>
    <cellStyle name="Skrift 6 3 3" xfId="13702" xr:uid="{98939795-B98B-494A-B5CC-C4CC8A75510C}"/>
    <cellStyle name="Skrift 6 4" xfId="11956" xr:uid="{986C4DBA-4B5B-48CE-B4F7-202B73E1B630}"/>
    <cellStyle name="Skrift 6 4 2" xfId="13224" xr:uid="{2E9FE77C-90E1-4F81-8289-F14641CE5A52}"/>
    <cellStyle name="Skrift 6 4 3" xfId="13552" xr:uid="{59459204-46E4-4D4A-B4AF-68319A474215}"/>
    <cellStyle name="Skrift 6 5" xfId="11712" xr:uid="{CB4B8944-A35E-4EAF-B3A8-A1A459A21744}"/>
    <cellStyle name="Skrift 6 5 2" xfId="12992" xr:uid="{21C7B264-0AE4-4BF5-8A9A-12A8D00688CD}"/>
    <cellStyle name="Skrift 6 5 3" xfId="12611" xr:uid="{C36A51B7-E5EC-431D-A711-3DEEE7D0E774}"/>
    <cellStyle name="Skrift 7" xfId="11931" xr:uid="{2A89FEBC-A4CA-4A1C-9A52-8D4032ADA790}"/>
    <cellStyle name="Skrift 7 2" xfId="13202" xr:uid="{E90F764D-C67D-4DDB-8EB0-57DD159308F4}"/>
    <cellStyle name="Skrift 7 3" xfId="13530" xr:uid="{C98CE28D-AFF9-40D1-9555-C70F0D9CCBCF}"/>
    <cellStyle name="Skrift 8" xfId="11920" xr:uid="{E3FFEEA4-0327-4FC1-89FB-7AE1CD8370DF}"/>
    <cellStyle name="Skrift 8 2" xfId="13192" xr:uid="{079A0DE0-20E1-4EDB-8B7D-000CCFEC3B0B}"/>
    <cellStyle name="Skrift 8 3" xfId="13520" xr:uid="{6C5394BA-4582-4AB6-8252-96A0B834CEF4}"/>
    <cellStyle name="Skrift 9" xfId="11572" xr:uid="{5B6AFE55-9320-4506-A0ED-22EB5DF28737}"/>
    <cellStyle name="Skrift 9 2" xfId="12856" xr:uid="{982F125B-F82E-4E04-AFE8-9009F6C76BAB}"/>
    <cellStyle name="Skrift 9 3" xfId="12487" xr:uid="{007F602C-F305-484C-8CBD-F52EDB27948B}"/>
    <cellStyle name="Standard 2" xfId="4368" xr:uid="{1D1D3C85-459C-48C9-8AB0-CA1F7A0E05CA}"/>
    <cellStyle name="Standard 3" xfId="10" xr:uid="{CCE59288-2144-4411-9CF5-83959DF3C57A}"/>
    <cellStyle name="Standard 3 2" xfId="4382" xr:uid="{B9F1CCAC-4109-4531-B776-D20C07A12A78}"/>
    <cellStyle name="Standard 3 2 2" xfId="10933" xr:uid="{D99153C9-37DA-4B60-8DF5-06A17D2C686D}"/>
    <cellStyle name="Standard 4" xfId="10934" xr:uid="{F93F5D90-EE3F-44D3-B4CD-71012390B632}"/>
    <cellStyle name="Standard_20100106 GL04rev2 Documentation of changes 2 2" xfId="4369" xr:uid="{6F4FE59F-2685-440D-B71B-80C0024515C5}"/>
    <cellStyle name="Stil 1" xfId="29" xr:uid="{2361FB8F-80AB-4BA3-A9BB-6508CD7AB995}"/>
    <cellStyle name="Számítás" xfId="4370" xr:uid="{A3FB9E3E-ABB7-4C1E-BC27-25CC9A1E2493}"/>
    <cellStyle name="Számítás 10" xfId="11501" xr:uid="{0C00ACD7-9ABB-412E-BB80-49C828EF0406}"/>
    <cellStyle name="Számítás 10 2" xfId="12786" xr:uid="{3090C5C2-DBDF-4F70-BA43-AB2F66EDB307}"/>
    <cellStyle name="Számítás 10 3" xfId="12736" xr:uid="{BBDEBFB8-8610-480F-B0F5-9CCB46644FB5}"/>
    <cellStyle name="Számítás 11" xfId="11720" xr:uid="{D3BF1775-A554-4FE7-823D-37A4FD05F045}"/>
    <cellStyle name="Számítás 11 2" xfId="13000" xr:uid="{A66D2966-0788-4DDC-8E1E-890086CB9D39}"/>
    <cellStyle name="Számítás 11 3" xfId="12525" xr:uid="{27C4FAC4-B2BD-400D-B303-F3ADE3E1B3AD}"/>
    <cellStyle name="Számítás 2" xfId="9288" xr:uid="{42D2C290-9BF0-4C39-A69D-75CBCBD1B743}"/>
    <cellStyle name="Számítás 2 10" xfId="11742" xr:uid="{CCFDA22E-85C4-4B2B-AF99-14DC0ECF5DBB}"/>
    <cellStyle name="Számítás 2 10 2" xfId="13021" xr:uid="{AA8B86E2-BAF6-4D6A-BDE7-D2D452F21A61}"/>
    <cellStyle name="Számítás 2 10 3" xfId="12521" xr:uid="{47DDBCEA-4068-4AB0-AF10-C6DAE136913D}"/>
    <cellStyle name="Számítás 2 2" xfId="11050" xr:uid="{41BE0473-464D-4E7C-B53C-315DF555036A}"/>
    <cellStyle name="Számítás 2 2 2" xfId="12096" xr:uid="{CEC8A42C-064D-4C9F-A07C-8215B973ABDE}"/>
    <cellStyle name="Számítás 2 2 2 2" xfId="13321" xr:uid="{51177586-6C85-4A7D-983C-5D550BA14503}"/>
    <cellStyle name="Számítás 2 2 2 3" xfId="13649" xr:uid="{DA550274-98D2-412C-AF6D-8F020F615229}"/>
    <cellStyle name="Számítás 2 2 3" xfId="11538" xr:uid="{C201A3C2-6B4A-4C37-A934-B0D39E01ED22}"/>
    <cellStyle name="Számítás 2 2 3 2" xfId="12822" xr:uid="{421CF874-4713-471D-BC9A-AF5D02AFC481}"/>
    <cellStyle name="Számítás 2 2 3 3" xfId="12601" xr:uid="{FDA51B42-3D6D-435B-BDF4-4998C0616D8F}"/>
    <cellStyle name="Számítás 2 2 4" xfId="11573" xr:uid="{3B99FB9D-1DFE-4428-91B7-05742488E628}"/>
    <cellStyle name="Számítás 2 2 4 2" xfId="12857" xr:uid="{01B13FFC-491C-4B9B-96B0-9A8EEA306806}"/>
    <cellStyle name="Számítás 2 2 4 3" xfId="12743" xr:uid="{E8D9076A-60CD-4EE7-882C-9C1F7D6E2A03}"/>
    <cellStyle name="Számítás 2 2 5" xfId="11917" xr:uid="{5CBBEF6B-805E-4A74-BDEB-BB4E92ED6989}"/>
    <cellStyle name="Számítás 2 2 5 2" xfId="13189" xr:uid="{EA870E7C-8A3F-44FF-A2BC-7A3BD0B9EC18}"/>
    <cellStyle name="Számítás 2 2 5 3" xfId="13517" xr:uid="{2144DB2C-BDF3-49CA-AEE9-FD22DA89F498}"/>
    <cellStyle name="Számítás 2 3" xfId="11041" xr:uid="{891D77AC-B681-4DB5-8548-0DF226CC3721}"/>
    <cellStyle name="Számítás 2 3 2" xfId="12087" xr:uid="{257A4CF7-C590-42DD-A0EB-6B327927D9D9}"/>
    <cellStyle name="Számítás 2 3 2 2" xfId="13312" xr:uid="{FE9101E1-1241-466B-9C39-F32E1D1805EE}"/>
    <cellStyle name="Számítás 2 3 2 3" xfId="13640" xr:uid="{482AA7A8-DB34-4B43-9AFE-4ED423FB8191}"/>
    <cellStyle name="Számítás 2 3 3" xfId="11964" xr:uid="{38A0AFDD-D13B-4CDA-A43A-922A4807746A}"/>
    <cellStyle name="Számítás 2 3 3 2" xfId="13232" xr:uid="{6718C66D-5F9B-4087-838B-D359F570EBEB}"/>
    <cellStyle name="Számítás 2 3 3 3" xfId="13560" xr:uid="{C3B7EE41-0A70-44A6-8B75-E3C11639DF88}"/>
    <cellStyle name="Számítás 2 3 4" xfId="11857" xr:uid="{821DDE51-8A99-44C2-A4C2-35E87111F524}"/>
    <cellStyle name="Számítás 2 3 4 2" xfId="13135" xr:uid="{37FDDFA2-0EB4-4339-987A-E959F18596B2}"/>
    <cellStyle name="Számítás 2 3 4 3" xfId="13463" xr:uid="{2FFE5080-CEF6-4366-8C0B-A226A21468C3}"/>
    <cellStyle name="Számítás 2 3 5" xfId="11663" xr:uid="{680BA018-7B22-4FBE-AEB4-C4A350E3BADC}"/>
    <cellStyle name="Számítás 2 3 5 2" xfId="12946" xr:uid="{EFA1F8B5-C24A-4C1D-8C0F-8A491ADC9759}"/>
    <cellStyle name="Számítás 2 3 5 3" xfId="12701" xr:uid="{E90648A8-E989-49CE-8A00-B0BE9DA7FB88}"/>
    <cellStyle name="Számítás 2 4" xfId="11060" xr:uid="{621116B1-90AF-4F7D-8167-3C2050FC191F}"/>
    <cellStyle name="Számítás 2 4 2" xfId="12106" xr:uid="{E13153B2-453D-40BA-BB16-BB4AE41797C8}"/>
    <cellStyle name="Számítás 2 4 2 2" xfId="13331" xr:uid="{E21E7E1A-02EA-47B2-B015-D24F96814B5C}"/>
    <cellStyle name="Számítás 2 4 2 3" xfId="13659" xr:uid="{71F044AC-0ED0-4021-B030-C9097A31B88A}"/>
    <cellStyle name="Számítás 2 4 3" xfId="11649" xr:uid="{D1DABBB8-D055-4C58-8797-6D1DFA58C9FB}"/>
    <cellStyle name="Számítás 2 4 3 2" xfId="12932" xr:uid="{B57A8469-C7FA-47CA-99D8-00632D3BED02}"/>
    <cellStyle name="Számítás 2 4 3 3" xfId="12516" xr:uid="{E4399DB5-38EA-400B-938B-0A68A051FF7F}"/>
    <cellStyle name="Számítás 2 4 4" xfId="11806" xr:uid="{FBBE9BB0-56DF-419B-9751-5AF0A47063D1}"/>
    <cellStyle name="Számítás 2 4 4 2" xfId="13085" xr:uid="{B318B899-4A1A-4B21-8142-1BDD070AD028}"/>
    <cellStyle name="Számítás 2 4 4 3" xfId="12764" xr:uid="{C3596563-249E-4AFC-BB19-F9D9B68C7E08}"/>
    <cellStyle name="Számítás 2 4 5" xfId="11714" xr:uid="{7E89E7CD-EF69-463D-80DE-6CAF38076FEC}"/>
    <cellStyle name="Számítás 2 4 5 2" xfId="12994" xr:uid="{235437D5-02F6-4593-AC3F-81A15ED9B26A}"/>
    <cellStyle name="Számítás 2 4 5 3" xfId="12634" xr:uid="{0CBB4A13-BB68-41D1-B46F-735A91EACBFE}"/>
    <cellStyle name="Számítás 2 5" xfId="11088" xr:uid="{0C39723C-A2A1-4D1A-B517-15FD04AE4BE1}"/>
    <cellStyle name="Számítás 2 5 2" xfId="12134" xr:uid="{DC4EB127-6612-4587-AA1A-4FCE6689B8CD}"/>
    <cellStyle name="Számítás 2 5 2 2" xfId="13354" xr:uid="{B66EF087-E9D3-440D-933A-2E46E352FC67}"/>
    <cellStyle name="Számítás 2 5 2 3" xfId="13682" xr:uid="{79CE656D-B8E2-470C-99E6-671849A97A09}"/>
    <cellStyle name="Számítás 2 5 3" xfId="11615" xr:uid="{2E35A1C9-8ECA-4AA0-AA30-A53DA7131071}"/>
    <cellStyle name="Számítás 2 5 3 2" xfId="12899" xr:uid="{269D348D-59ED-4657-B267-3DCC70C96D09}"/>
    <cellStyle name="Számítás 2 5 3 3" xfId="12583" xr:uid="{76EEB949-49B6-4732-9F5D-61B029A8C807}"/>
    <cellStyle name="Számítás 2 5 4" xfId="11812" xr:uid="{32F54671-987B-4989-BE31-BD2793BB3302}"/>
    <cellStyle name="Számítás 2 5 4 2" xfId="13091" xr:uid="{34107620-7326-446D-9CFB-50E461D2D514}"/>
    <cellStyle name="Számítás 2 5 4 3" xfId="13419" xr:uid="{7F3FFB07-2E8C-4E87-B83B-C2598648873A}"/>
    <cellStyle name="Számítás 2 5 5" xfId="11774" xr:uid="{A63834F6-4CC4-4D0D-B526-F522771D9D34}"/>
    <cellStyle name="Számítás 2 5 5 2" xfId="13053" xr:uid="{CD6400A4-D843-45C6-A07F-F14F9F98F045}"/>
    <cellStyle name="Számítás 2 5 5 3" xfId="12760" xr:uid="{BDE427E4-0952-45FC-9AEF-FBF387986FB0}"/>
    <cellStyle name="Számítás 2 6" xfId="10963" xr:uid="{9C1EED15-8CA7-40F3-A2B6-152A99E0226B}"/>
    <cellStyle name="Számítás 2 6 2" xfId="12009" xr:uid="{6CDDC429-C438-49D4-A4B0-C3AE5D9072E7}"/>
    <cellStyle name="Számítás 2 6 2 2" xfId="13257" xr:uid="{014C58CF-AC26-4A9D-9AF4-27102F9ABE3F}"/>
    <cellStyle name="Számítás 2 6 2 3" xfId="13585" xr:uid="{47496F4F-6411-4658-9F1F-D4C16208F00C}"/>
    <cellStyle name="Számítás 2 6 3" xfId="11840" xr:uid="{481C4DE7-582F-4F1F-8159-4731DBB9E817}"/>
    <cellStyle name="Számítás 2 6 3 2" xfId="13118" xr:uid="{89F2640D-ABC4-4CC2-B8F6-56E4C41E45FE}"/>
    <cellStyle name="Számítás 2 6 3 3" xfId="13446" xr:uid="{36C8C8F7-CB75-4A07-891A-541D32074196}"/>
    <cellStyle name="Számítás 2 6 4" xfId="12420" xr:uid="{46CEEF96-B9C7-46A5-B8F9-C199EE60B373}"/>
    <cellStyle name="Számítás 2 6 4 2" xfId="13392" xr:uid="{0147AFA5-6DCF-4E2D-B939-2577041A18E3}"/>
    <cellStyle name="Számítás 2 6 4 3" xfId="13720" xr:uid="{2F35AA63-5DBF-4206-A6E2-28EE40C28666}"/>
    <cellStyle name="Számítás 2 6 5" xfId="11862" xr:uid="{E5A88AA7-EBDD-45A1-876D-6F5087D369DA}"/>
    <cellStyle name="Számítás 2 6 5 2" xfId="13140" xr:uid="{0494A297-41E5-4768-B2BE-ACA12A80621A}"/>
    <cellStyle name="Számítás 2 6 5 3" xfId="13468" xr:uid="{E51D3AA0-ACB1-4056-A53D-256B5DD7AC6F}"/>
    <cellStyle name="Számítás 2 7" xfId="11882" xr:uid="{6A32B18A-504D-4A98-B20F-F5288F8461ED}"/>
    <cellStyle name="Számítás 2 7 2" xfId="13160" xr:uid="{4AB34767-9A4F-4C06-8AD0-7A41421D7FF3}"/>
    <cellStyle name="Számítás 2 7 3" xfId="13488" xr:uid="{3F1C6E27-9BB4-473C-A290-70A6DD14DB0E}"/>
    <cellStyle name="Számítás 2 8" xfId="11494" xr:uid="{2F16E3A9-7E49-42E8-B1F1-C9FA83F157E4}"/>
    <cellStyle name="Számítás 2 8 2" xfId="12779" xr:uid="{6DD587EC-E967-47B8-B990-A355F8809AF8}"/>
    <cellStyle name="Számítás 2 8 3" xfId="12649" xr:uid="{C8981799-046F-4570-9C4D-8BFD98AB7573}"/>
    <cellStyle name="Számítás 2 9" xfId="11571" xr:uid="{4C30771B-FB85-47B8-AACB-47201001DEDB}"/>
    <cellStyle name="Számítás 2 9 2" xfId="12855" xr:uid="{C14BBFF0-B4CB-4AA2-9639-FBAD400304E0}"/>
    <cellStyle name="Számítás 2 9 3" xfId="12488" xr:uid="{BAC90201-176F-48BA-AC84-464EE6FA40E1}"/>
    <cellStyle name="Számítás 3" xfId="11069" xr:uid="{523E95BF-A98B-4F13-AE38-32E3C893D79D}"/>
    <cellStyle name="Számítás 3 2" xfId="12115" xr:uid="{A171AA64-F2C0-42B1-9421-93FA5507F9C7}"/>
    <cellStyle name="Számítás 3 2 2" xfId="13340" xr:uid="{4A1B363D-6A00-4FD5-B2FA-D1DD8A8AF326}"/>
    <cellStyle name="Számítás 3 2 3" xfId="13668" xr:uid="{B8607AE4-CFE8-4CCF-B5F7-4772352A188C}"/>
    <cellStyle name="Számítás 3 3" xfId="11532" xr:uid="{5CE1472A-8CB6-45D2-8AF8-34AC006CA203}"/>
    <cellStyle name="Számítás 3 3 2" xfId="12816" xr:uid="{8A0D6FB2-E5E3-4D71-A3BA-C37C197815D9}"/>
    <cellStyle name="Számítás 3 3 3" xfId="12496" xr:uid="{4E00C707-318D-4D68-A17A-DB9611188F14}"/>
    <cellStyle name="Számítás 3 4" xfId="11808" xr:uid="{F4948947-B50F-4DF5-BED4-12CCFCE28F11}"/>
    <cellStyle name="Számítás 3 4 2" xfId="13087" xr:uid="{69208201-79C1-4185-92D9-FBC1B3A5DD1F}"/>
    <cellStyle name="Számítás 3 4 3" xfId="13415" xr:uid="{75DE66DB-5FDE-41CE-BE8A-954B8D509656}"/>
    <cellStyle name="Számítás 3 5" xfId="11858" xr:uid="{52A6B900-EFFC-4257-8E1E-535FD8484F23}"/>
    <cellStyle name="Számítás 3 5 2" xfId="13136" xr:uid="{2393E5FC-FC77-4FBA-89B3-990725E7C90F}"/>
    <cellStyle name="Számítás 3 5 3" xfId="13464" xr:uid="{8643CF5C-F970-4F33-AB6A-6F2682C9C9AC}"/>
    <cellStyle name="Számítás 4" xfId="10993" xr:uid="{3C81D771-1003-4E53-A4F3-C06A793ADA42}"/>
    <cellStyle name="Számítás 4 2" xfId="12039" xr:uid="{FAC55EF2-161B-4B3A-BCA4-76810D3C2BDA}"/>
    <cellStyle name="Számítás 4 2 2" xfId="13264" xr:uid="{657C8E62-4D6B-4F92-879C-6690B1DD1CC2}"/>
    <cellStyle name="Számítás 4 2 3" xfId="13592" xr:uid="{117B0AD3-D2BD-438F-A2A4-7E6A79E11628}"/>
    <cellStyle name="Számítás 4 3" xfId="11620" xr:uid="{C24A20E4-7DE8-456D-9916-5135B0841E9D}"/>
    <cellStyle name="Számítás 4 3 2" xfId="12904" xr:uid="{93EA1546-6C4E-4E85-A1FF-F33404C2056F}"/>
    <cellStyle name="Számítás 4 3 3" xfId="12475" xr:uid="{ECB3EAD9-5211-48E0-A68C-3990CCA54571}"/>
    <cellStyle name="Számítás 4 4" xfId="11898" xr:uid="{3914823D-6C3C-4E65-A90F-3D55043283DB}"/>
    <cellStyle name="Számítás 4 4 2" xfId="13170" xr:uid="{7852350E-E75A-4A78-8657-9384CC31B4AE}"/>
    <cellStyle name="Számítás 4 4 3" xfId="13498" xr:uid="{DE2A2184-7A51-4D16-B4EB-D12D4E0C8172}"/>
    <cellStyle name="Számítás 4 5" xfId="11655" xr:uid="{8283CC2B-4216-4FED-A8D2-3DEE136D1A46}"/>
    <cellStyle name="Számítás 4 5 2" xfId="12938" xr:uid="{6DF9E1CD-A1E9-45AF-B0A6-F1EE1F01A095}"/>
    <cellStyle name="Számítás 4 5 3" xfId="12532" xr:uid="{B6422B5E-2E0B-4E67-BB44-3992784CE329}"/>
    <cellStyle name="Számítás 5" xfId="11034" xr:uid="{638C8640-C7D1-4286-88D2-FA200063F0D1}"/>
    <cellStyle name="Számítás 5 2" xfId="12080" xr:uid="{0F1D76B3-5C87-48AD-AB0E-C70D0B74200D}"/>
    <cellStyle name="Számítás 5 2 2" xfId="13305" xr:uid="{E9434E27-AF4C-4707-91BF-8941A2D2F4F6}"/>
    <cellStyle name="Számítás 5 2 3" xfId="13633" xr:uid="{793329A9-850D-4B1B-96CF-B9119F30FF6C}"/>
    <cellStyle name="Számítás 5 3" xfId="11937" xr:uid="{198CA62A-0C6D-4886-9097-DE3C45A623B5}"/>
    <cellStyle name="Számítás 5 3 2" xfId="13208" xr:uid="{CE2BEE21-9D61-433C-819E-A6D64DBC981D}"/>
    <cellStyle name="Számítás 5 3 3" xfId="13536" xr:uid="{34FCA421-C9CD-46C2-B6FE-510917210EAD}"/>
    <cellStyle name="Számítás 5 4" xfId="11516" xr:uid="{4ECC96AA-4C9A-49F0-AF0E-BA15FA5CA5AB}"/>
    <cellStyle name="Számítás 5 4 2" xfId="12801" xr:uid="{EE7A8541-B124-461F-BE52-94E6AAB1B71A}"/>
    <cellStyle name="Számítás 5 4 3" xfId="12500" xr:uid="{7C23C57F-6B2E-4229-9B46-8783C34D4176}"/>
    <cellStyle name="Számítás 5 5" xfId="11839" xr:uid="{4697674D-5065-482A-93F1-FEABCCF07FDB}"/>
    <cellStyle name="Számítás 5 5 2" xfId="13117" xr:uid="{A2D4A5E8-5906-4031-8672-5A07E5CABFF2}"/>
    <cellStyle name="Számítás 5 5 3" xfId="13445" xr:uid="{408DC6D9-6A1F-4CE5-846D-1775239433BD}"/>
    <cellStyle name="Számítás 6" xfId="11000" xr:uid="{4BD2B12B-BC0B-408D-81AE-868D90F98E6E}"/>
    <cellStyle name="Számítás 6 2" xfId="12046" xr:uid="{DB882DF9-2610-4B83-836A-1D38BB21D987}"/>
    <cellStyle name="Számítás 6 2 2" xfId="13271" xr:uid="{88664F0C-9A60-4644-840E-DB0032BC6618}"/>
    <cellStyle name="Számítás 6 2 3" xfId="13599" xr:uid="{3746A523-1BA0-4891-BAC4-A036E0A9C804}"/>
    <cellStyle name="Számítás 6 3" xfId="11608" xr:uid="{9E08D00D-C18E-400D-860E-FF1614F0B01B}"/>
    <cellStyle name="Számítás 6 3 2" xfId="12892" xr:uid="{1691C6C9-5544-4713-B18B-489725DB945F}"/>
    <cellStyle name="Számítás 6 3 3" xfId="12742" xr:uid="{B1A30FDB-6442-478E-BB18-307583B7F5E3}"/>
    <cellStyle name="Számítás 6 4" xfId="11489" xr:uid="{D0F73DA6-DFFB-4EC4-9B3B-62FBD01B327F}"/>
    <cellStyle name="Számítás 6 4 2" xfId="12776" xr:uid="{6B4E4959-371C-44F0-9BC5-6A9504E18DC7}"/>
    <cellStyle name="Számítás 6 4 3" xfId="12686" xr:uid="{534A688F-F68B-407D-B786-6056214AEEA5}"/>
    <cellStyle name="Számítás 6 5" xfId="12434" xr:uid="{CE2E84F7-D9D3-47D3-B343-AE73D52EBEF5}"/>
    <cellStyle name="Számítás 6 5 2" xfId="13406" xr:uid="{1142E8D0-E5BB-4EE3-9D43-387A688079CF}"/>
    <cellStyle name="Számítás 6 5 3" xfId="13734" xr:uid="{A5A3B3C4-2E79-4666-BAAB-C9974D63D860}"/>
    <cellStyle name="Számítás 7" xfId="10951" xr:uid="{7C8A2525-CE96-42D2-8E44-3D451C954492}"/>
    <cellStyle name="Számítás 7 2" xfId="11997" xr:uid="{4ADFBC6E-8FCA-4FF6-B958-A755B3D9400B}"/>
    <cellStyle name="Számítás 7 2 2" xfId="13245" xr:uid="{B521660B-3394-41FA-9D67-20CB0B246B6C}"/>
    <cellStyle name="Számítás 7 2 3" xfId="13573" xr:uid="{8D5AD511-D09A-446D-A16F-7F223FEF7D9D}"/>
    <cellStyle name="Számítás 7 3" xfId="11603" xr:uid="{EEC18477-BD02-4780-A962-A1AD5F3C7F8C}"/>
    <cellStyle name="Számítás 7 3 2" xfId="12887" xr:uid="{E823E753-B6DE-4834-A8A8-2C8257A3D57D}"/>
    <cellStyle name="Számítás 7 3 3" xfId="12480" xr:uid="{0DDF7758-4483-4FD0-99F5-DAB9F728A1D4}"/>
    <cellStyle name="Számítás 7 4" xfId="11728" xr:uid="{BDAF83BD-06CD-4F95-89DC-D10744D186CB}"/>
    <cellStyle name="Számítás 7 4 2" xfId="13007" xr:uid="{F3B021D2-2E99-4C0A-956B-574141EA6DBD}"/>
    <cellStyle name="Számítás 7 4 3" xfId="12692" xr:uid="{F48027EF-5864-464A-90DF-B7F42414C7E5}"/>
    <cellStyle name="Számítás 7 5" xfId="11647" xr:uid="{CAE10810-1D6B-418C-B83B-654B5645C62C}"/>
    <cellStyle name="Számítás 7 5 2" xfId="12930" xr:uid="{BED9E2CA-DF87-4B68-96C0-6F35ECCEC683}"/>
    <cellStyle name="Számítás 7 5 3" xfId="12646" xr:uid="{BF29B44A-D6DE-4F23-A43D-F77E98FAEC01}"/>
    <cellStyle name="Számítás 8" xfId="11680" xr:uid="{C05592FC-36E5-49E5-B2B6-2760F403D140}"/>
    <cellStyle name="Számítás 8 2" xfId="12962" xr:uid="{88BC788C-AD34-48A2-9528-B14AAC416FFE}"/>
    <cellStyle name="Számítás 8 3" xfId="12700" xr:uid="{6FE016B7-B2F3-4AA0-A434-9744185D8CCB}"/>
    <cellStyle name="Számítás 9" xfId="11904" xr:uid="{8643E352-1A27-4F4D-8034-307303B06F2A}"/>
    <cellStyle name="Számítás 9 2" xfId="13176" xr:uid="{F547E736-39DD-4AAB-ACB1-DFD80E4A1925}"/>
    <cellStyle name="Számítás 9 3" xfId="13504" xr:uid="{793AFCB0-5E31-444B-B2DC-CEB3C1F8F624}"/>
    <cellStyle name="Texto de advertencia" xfId="4371" xr:uid="{40660716-AFD3-44AE-8063-77727AF21D60}"/>
    <cellStyle name="Texto explicativo" xfId="4372" xr:uid="{FFFABF3D-DEC0-4D6C-BB35-CCDAAEE4F93A}"/>
    <cellStyle name="Title" xfId="159" xr:uid="{BAB5861A-FD85-4E5C-8DD3-EB6E387D9270}"/>
    <cellStyle name="Title 2" xfId="9298" xr:uid="{B9FFB27B-6C43-4D13-9D2C-2A0369D0C859}"/>
    <cellStyle name="Title 2 2" xfId="10935" xr:uid="{83670FDC-66FA-4758-AC6D-77B822574DDA}"/>
    <cellStyle name="Title 3" xfId="9296" xr:uid="{648D660E-4163-40EC-852C-21FF2D20F704}"/>
    <cellStyle name="Title_Ark3" xfId="10841" xr:uid="{E893485F-78A4-41A9-9AEF-685A52AEF07B}"/>
    <cellStyle name="Tittel 2" xfId="11198" xr:uid="{E179F478-6B0E-4C33-8610-139D21138B49}"/>
    <cellStyle name="Título" xfId="4373" xr:uid="{E825EEFD-7E80-45D0-B64C-7D183257552F}"/>
    <cellStyle name="Título 1" xfId="4374" xr:uid="{E74A6033-0094-474A-A620-D84AB7E923F2}"/>
    <cellStyle name="Título 2" xfId="4375" xr:uid="{54C7250F-DC24-4884-BD0D-4D9C0A3C35EF}"/>
    <cellStyle name="Título 3" xfId="4376" xr:uid="{9D97CF55-AF20-4B8E-A741-24A3FA549C63}"/>
    <cellStyle name="Título_20091015 DE_Proposed amendments to CR SEC_MKR" xfId="4377" xr:uid="{7B6EEF69-8019-44AA-8714-B0D5C0883B76}"/>
    <cellStyle name="Total" xfId="169" xr:uid="{418DCC28-0DAE-4FBE-B434-55BC2BABFCF1}"/>
    <cellStyle name="Total 2" xfId="10936" xr:uid="{364DC8D4-DEF0-4351-B796-1DD1CF57D500}"/>
    <cellStyle name="Total 2 10" xfId="12431" xr:uid="{B8D06710-CDD9-4770-9E32-CED32916EC93}"/>
    <cellStyle name="Total 2 10 2" xfId="13403" xr:uid="{088644C9-7AA7-44F9-85E2-0A999B89F1D6}"/>
    <cellStyle name="Total 2 10 3" xfId="13731" xr:uid="{9FBFF25D-1603-4F9B-AF62-7AEE76549967}"/>
    <cellStyle name="Total 2 2" xfId="11116" xr:uid="{FA986C5A-E3FE-4F5A-BE4E-E32714C649D0}"/>
    <cellStyle name="Total 2 2 2" xfId="12162" xr:uid="{B38BA2D9-36B0-4586-83F7-1E85EC9F52F3}"/>
    <cellStyle name="Total 2 2 2 2" xfId="13364" xr:uid="{57EE50AA-FF22-443A-B19E-C187B0D63767}"/>
    <cellStyle name="Total 2 2 2 3" xfId="13692" xr:uid="{FD69D2D2-2E6D-4B8A-B282-F442211C6909}"/>
    <cellStyle name="Total 2 2 3" xfId="11499" xr:uid="{CE58BF67-1FAE-49E6-A858-1A3D870ADB58}"/>
    <cellStyle name="Total 2 2 3 2" xfId="12784" xr:uid="{64D16383-FC12-4DDC-AFCF-31EAFE1B9D74}"/>
    <cellStyle name="Total 2 2 3 3" xfId="12505" xr:uid="{A8BC83C1-6F35-4BFE-9A64-C1E54912FAEC}"/>
    <cellStyle name="Total 2 2 4" xfId="11711" xr:uid="{F2AAC56B-48F9-4C53-818E-57D9DE5491B7}"/>
    <cellStyle name="Total 2 2 4 2" xfId="12991" xr:uid="{B250702A-CF4B-4071-906E-CDE7AFFAC918}"/>
    <cellStyle name="Total 2 2 4 3" xfId="12693" xr:uid="{CE395905-4D25-4CD4-9FAC-4F4A9C1CB6BF}"/>
    <cellStyle name="Total 2 2 5" xfId="11762" xr:uid="{87197587-D40C-4282-A42F-1357DCFDE950}"/>
    <cellStyle name="Total 2 2 5 2" xfId="13041" xr:uid="{5F8CC09F-0EB0-4E63-AD70-A2411C337526}"/>
    <cellStyle name="Total 2 2 5 3" xfId="12588" xr:uid="{D0A83940-B677-47B7-88E9-1C68ADBDBE34}"/>
    <cellStyle name="Total 2 3" xfId="11117" xr:uid="{698F51FC-86ED-4A0D-8B47-9C96386C1695}"/>
    <cellStyle name="Total 2 3 2" xfId="12163" xr:uid="{4C1FF4D2-992D-47F9-A22F-B3BF03A3CD22}"/>
    <cellStyle name="Total 2 3 2 2" xfId="13365" xr:uid="{8AA360BB-7BFF-423D-A9B3-870CD3F3AECA}"/>
    <cellStyle name="Total 2 3 2 3" xfId="13693" xr:uid="{61E9779B-492F-470F-9F4A-05A228831FAE}"/>
    <cellStyle name="Total 2 3 3" xfId="11535" xr:uid="{B44F35D9-757F-4079-A536-10C4DFC65D48}"/>
    <cellStyle name="Total 2 3 3 2" xfId="12819" xr:uid="{A47BF71E-557D-4B57-A27E-635923D44F36}"/>
    <cellStyle name="Total 2 3 3 3" xfId="12573" xr:uid="{335AA40A-C18C-4783-B6C4-C9530B7478D5}"/>
    <cellStyle name="Total 2 3 4" xfId="11804" xr:uid="{62C8D231-E3F7-4617-A5E8-E838D8AC7FE1}"/>
    <cellStyle name="Total 2 3 4 2" xfId="13083" xr:uid="{F13DB6A9-E6FE-4E32-8D34-D1C01E74D9F9}"/>
    <cellStyle name="Total 2 3 4 3" xfId="12765" xr:uid="{7B477B36-1D89-4B88-A75F-6DFB7BC5D46C}"/>
    <cellStyle name="Total 2 3 5" xfId="11902" xr:uid="{EF2D5863-025A-4C2D-B7CD-A8763F58DADE}"/>
    <cellStyle name="Total 2 3 5 2" xfId="13174" xr:uid="{DC822202-5B2C-4EEC-8A19-129BED7394F8}"/>
    <cellStyle name="Total 2 3 5 3" xfId="13502" xr:uid="{26B97C18-B821-4FA5-81C3-8078FD9ECA70}"/>
    <cellStyle name="Total 2 4" xfId="11118" xr:uid="{341E57B7-0424-42D3-9EDB-6C6BCC838DE5}"/>
    <cellStyle name="Total 2 4 2" xfId="12164" xr:uid="{419A57DD-AFEE-45C0-B952-A12D9B514165}"/>
    <cellStyle name="Total 2 4 2 2" xfId="13366" xr:uid="{95153E4A-5233-459A-82AB-272101CBE004}"/>
    <cellStyle name="Total 2 4 2 3" xfId="13694" xr:uid="{C34BC199-5D5A-4985-B968-B4AAC20203ED}"/>
    <cellStyle name="Total 2 4 3" xfId="11707" xr:uid="{EA5BD3BB-9CC5-475A-82C3-166B35C7F61A}"/>
    <cellStyle name="Total 2 4 3 2" xfId="12988" xr:uid="{4FB9441C-EA08-4AA1-A290-0D7946D76983}"/>
    <cellStyle name="Total 2 4 3 3" xfId="12637" xr:uid="{7D47BA8D-294C-422A-B595-72570090BC00}"/>
    <cellStyle name="Total 2 4 4" xfId="11751" xr:uid="{355F5D89-8CAA-4C50-95DE-29A720C56EAF}"/>
    <cellStyle name="Total 2 4 4 2" xfId="13030" xr:uid="{3EE23159-036F-4632-BDA8-AD8257DF65CE}"/>
    <cellStyle name="Total 2 4 4 3" xfId="12618" xr:uid="{13F32B44-568D-4B5E-80C6-48C7EF73970B}"/>
    <cellStyle name="Total 2 4 5" xfId="11590" xr:uid="{8D316906-86C4-4918-922B-D751BD303D48}"/>
    <cellStyle name="Total 2 4 5 2" xfId="12874" xr:uid="{19FCBC3C-28E8-4A93-B90A-9F2EB13EE3B9}"/>
    <cellStyle name="Total 2 4 5 3" xfId="12660" xr:uid="{A547CE45-DAA0-4367-B3E3-D8A767D41D85}"/>
    <cellStyle name="Total 2 5" xfId="11119" xr:uid="{414F67BA-9FAA-46B9-8F19-A6F31923BCE1}"/>
    <cellStyle name="Total 2 5 2" xfId="12165" xr:uid="{AABF6F35-2AE2-4F45-8A47-466956A2FDD6}"/>
    <cellStyle name="Total 2 5 2 2" xfId="13367" xr:uid="{4D5CAA5A-6E61-41DD-8C99-C59B9652EA8B}"/>
    <cellStyle name="Total 2 5 2 3" xfId="13695" xr:uid="{15DC8C42-0E80-4C3A-BCB4-52464F39501C}"/>
    <cellStyle name="Total 2 5 3" xfId="11768" xr:uid="{CC75E6B4-A90B-4F25-9A9C-2913304B007A}"/>
    <cellStyle name="Total 2 5 3 2" xfId="13047" xr:uid="{295803F3-0DFB-4072-8956-7BE0ED2935FA}"/>
    <cellStyle name="Total 2 5 3 3" xfId="12564" xr:uid="{7272FB8E-7543-44C8-B93A-87E1A39D82C7}"/>
    <cellStyle name="Total 2 5 4" xfId="11685" xr:uid="{381FEEE7-40F3-480B-B1C7-D5DE51253D7E}"/>
    <cellStyle name="Total 2 5 4 2" xfId="12967" xr:uid="{00D94AE6-B19A-454F-A198-D3C5B7FBD767}"/>
    <cellStyle name="Total 2 5 4 3" xfId="12513" xr:uid="{4FAEEFB3-0562-4968-BADE-7E41B3E4A076}"/>
    <cellStyle name="Total 2 5 5" xfId="11686" xr:uid="{681DF86C-4FC7-48B4-BD52-79C08289D82D}"/>
    <cellStyle name="Total 2 5 5 2" xfId="12968" xr:uid="{146F73B7-160F-4043-AC43-671894AC0CB4}"/>
    <cellStyle name="Total 2 5 5 3" xfId="12467" xr:uid="{E8C5EB81-4DD4-488B-B076-DCB2748F779D}"/>
    <cellStyle name="Total 2 6" xfId="10992" xr:uid="{054CC221-D213-449E-BB6B-EE26EDEBCE5C}"/>
    <cellStyle name="Total 2 6 2" xfId="12038" xr:uid="{EEC93603-4A9B-4EB6-900A-90F3D28FAFC6}"/>
    <cellStyle name="Total 2 6 2 2" xfId="13263" xr:uid="{0B115A80-A11B-49A4-87D4-FC76D1102ED3}"/>
    <cellStyle name="Total 2 6 2 3" xfId="13591" xr:uid="{5A572BF5-990B-4489-91AB-63D6514F06AB}"/>
    <cellStyle name="Total 2 6 3" xfId="11606" xr:uid="{0FE02405-4BF3-4F7C-ABE1-FFD7E4655EB9}"/>
    <cellStyle name="Total 2 6 3 2" xfId="12890" xr:uid="{A2CEDE37-7FA8-46C3-B223-F3E6393E7283}"/>
    <cellStyle name="Total 2 6 3 3" xfId="12662" xr:uid="{FBC7D610-C9BE-481D-893D-E29B4E510C35}"/>
    <cellStyle name="Total 2 6 4" xfId="11789" xr:uid="{21DFE9ED-E9DE-4B5D-8A8B-F5A7263DA747}"/>
    <cellStyle name="Total 2 6 4 2" xfId="13068" xr:uid="{B2778A4F-D87B-47FF-8656-A2E3A5962E4D}"/>
    <cellStyle name="Total 2 6 4 3" xfId="12749" xr:uid="{AC3AB97E-BDF6-408E-B18B-1145054ACFC8}"/>
    <cellStyle name="Total 2 6 5" xfId="11689" xr:uid="{5EFDFA72-8A70-4DC6-9505-932B28CA931C}"/>
    <cellStyle name="Total 2 6 5 2" xfId="12971" xr:uid="{6263EA07-E88D-4E93-8529-0A21F8D25171}"/>
    <cellStyle name="Total 2 6 5 3" xfId="12537" xr:uid="{48BCBAEB-8F2E-4DA5-989A-A83649D1B477}"/>
    <cellStyle name="Total 2 7" xfId="11985" xr:uid="{A42CE933-CE99-47B8-A9AB-B3CB32A56D90}"/>
    <cellStyle name="Total 2 7 2" xfId="13237" xr:uid="{C8D9DEFF-9E13-4F72-8DF9-2B03F6C47DCF}"/>
    <cellStyle name="Total 2 7 3" xfId="13565" xr:uid="{F03F064E-364B-4E7A-A800-2ECE050B2592}"/>
    <cellStyle name="Total 2 8" xfId="11495" xr:uid="{BD3F3116-4332-4784-8266-0E9687AA2CE6}"/>
    <cellStyle name="Total 2 8 2" xfId="12780" xr:uid="{CC8F31B8-13E5-461C-A9AD-26C79BAD0664}"/>
    <cellStyle name="Total 2 8 3" xfId="12568" xr:uid="{61429682-180E-4425-9354-86C12AEFEA60}"/>
    <cellStyle name="Total 2 9" xfId="11955" xr:uid="{D4CC4301-46CD-46EC-8A10-A60A3AA3D69C}"/>
    <cellStyle name="Total 2 9 2" xfId="13223" xr:uid="{3A2934BF-5BD6-4B43-B257-84AA2AAC470A}"/>
    <cellStyle name="Total 2 9 3" xfId="13551" xr:uid="{B1FF4649-B4F5-4153-82EE-59B015807112}"/>
    <cellStyle name="Totalt 2" xfId="219" xr:uid="{C42E6409-2778-4EF3-BDBF-894FBA9786D1}"/>
    <cellStyle name="Totalt 2 2" xfId="2823" xr:uid="{77F998DE-D90E-45E3-83D3-5D42198C6B24}"/>
    <cellStyle name="Totalt 2_Balanse" xfId="11368" xr:uid="{F91764DD-BFF5-45FB-A143-EAD0631092A2}"/>
    <cellStyle name="Tusenskille [0] 2" xfId="220" xr:uid="{252EBBB1-A5B0-4C47-9BB4-7FBEDDE2E459}"/>
    <cellStyle name="Tusenskille 10" xfId="56" xr:uid="{7A5453D3-6009-410E-8464-7787396ECC80}"/>
    <cellStyle name="Tusenskille 10 2" xfId="9344" xr:uid="{59FECA2C-453D-4F55-8A8F-1D5730304436}"/>
    <cellStyle name="Tusenskille 10 3" xfId="10572" xr:uid="{464C5A08-3EBF-4D73-B8F1-DC0A31FC23FE}"/>
    <cellStyle name="Tusenskille 10 4" xfId="9345" xr:uid="{86C74754-2467-44F5-BC34-1EEA164DF4DA}"/>
    <cellStyle name="Tusenskille 11" xfId="3697" xr:uid="{5222F989-AA19-4E16-9C48-3EB87C39E3AC}"/>
    <cellStyle name="Tusenskille 11 2" xfId="10664" xr:uid="{4664B4DB-96C9-4BBB-AE37-4A4CD6FB03AA}"/>
    <cellStyle name="Tusenskille 11 3" xfId="10247" xr:uid="{B822D9A8-CF44-410B-BC96-DEB97A27BB4D}"/>
    <cellStyle name="Tusenskille 11 4" xfId="10186" xr:uid="{88764CA7-DE3E-4621-85C6-6093057B99F8}"/>
    <cellStyle name="Tusenskille 12" xfId="3698" xr:uid="{BE65BB0B-F7DD-426E-889F-28B015446787}"/>
    <cellStyle name="Tusenskille 12 2" xfId="9342" xr:uid="{FBD0BA72-45CA-4BBB-8446-174354169309}"/>
    <cellStyle name="Tusenskille 12 3" xfId="10571" xr:uid="{C386599F-64D7-487E-ADE9-C42532161B9C}"/>
    <cellStyle name="Tusenskille 12 4" xfId="9343" xr:uid="{C735B69F-3CF3-4394-9194-2E8712E00348}"/>
    <cellStyle name="Tusenskille 13" xfId="2834" xr:uid="{C059D82F-9747-4751-81C9-BA4C890D89E2}"/>
    <cellStyle name="Tusenskille 13 2" xfId="10663" xr:uid="{3ABA6279-9C4F-44D3-B4CF-F199B3A7A003}"/>
    <cellStyle name="Tusenskille 13 3" xfId="10246" xr:uid="{B38EC6D4-9203-43BA-8223-E35DEDFA3442}"/>
    <cellStyle name="Tusenskille 13 4" xfId="10185" xr:uid="{AE03DA1A-0A0D-46B1-A740-71B35BE3A502}"/>
    <cellStyle name="Tusenskille 14" xfId="9341" xr:uid="{D9B4B4F0-BD0B-4062-A82C-489FCBA2ED1D}"/>
    <cellStyle name="Tusenskille 16" xfId="9340" xr:uid="{AF18D031-9D7E-489E-AAEF-E08612811628}"/>
    <cellStyle name="Tusenskille 2" xfId="177" xr:uid="{83E1701E-61C8-4616-B569-D9F1B99C06A4}"/>
    <cellStyle name="Tusenskille 2 10" xfId="11199" xr:uid="{8CB9B956-00D4-49AB-B430-516AAEA79BA6}"/>
    <cellStyle name="Tusenskille 2 10 2" xfId="12237" xr:uid="{5349538E-0F3E-43BB-B30B-C269DC65FA15}"/>
    <cellStyle name="Tusenskille 2 11" xfId="11491" xr:uid="{3F76A2E0-AF80-4863-A8E5-A3E03EF8993B}"/>
    <cellStyle name="Tusenskille 2 2" xfId="9300" xr:uid="{59152C1A-6C5F-42C0-A233-0E095796D836}"/>
    <cellStyle name="Tusenskille 2 2 10" xfId="11885" xr:uid="{29BD5FC0-70D7-4656-89D6-D2851FAB713F}"/>
    <cellStyle name="Tusenskille 2 2 2" xfId="10833" xr:uid="{FF0C42CC-8734-47D8-9E7D-1E7A02AC3BB1}"/>
    <cellStyle name="Tusenskille 2 2 2 2" xfId="10849" xr:uid="{D87F15B2-E860-449A-9F21-79D61FDB18C3}"/>
    <cellStyle name="Tusenskille 2 2 2 2 2" xfId="11110" xr:uid="{1D997710-770C-46FE-AF6C-83DC58ACFC62}"/>
    <cellStyle name="Tusenskille 2 2 2 2 2 2" xfId="12156" xr:uid="{0A97EFB3-5D68-45E0-8F41-79A43794A31B}"/>
    <cellStyle name="Tusenskille 2 2 2 2 3" xfId="10987" xr:uid="{1EE54AC4-FA60-4E02-BECA-91146B1CE63D}"/>
    <cellStyle name="Tusenskille 2 2 2 2 3 2" xfId="12033" xr:uid="{FA8B4B13-5D78-4822-BA3B-71B2BC0A22E5}"/>
    <cellStyle name="Tusenskille 2 2 2 2 4" xfId="11978" xr:uid="{F275E901-2877-4363-B77E-21887331A6F2}"/>
    <cellStyle name="Tusenskille 2 2 2 2_Balanse" xfId="11371" xr:uid="{4C1725FF-A987-42FD-9D70-6C6A728A5C50}"/>
    <cellStyle name="Tusenskille 2 2 2 3" xfId="11098" xr:uid="{7154B7FA-1564-411E-8B6C-4DC6612FDB13}"/>
    <cellStyle name="Tusenskille 2 2 2 3 2" xfId="11200" xr:uid="{B903BD36-BB62-44BB-8303-D27FFAA9E12B}"/>
    <cellStyle name="Tusenskille 2 2 2 3 2 2" xfId="12238" xr:uid="{931BF7B8-8557-47A8-AC51-4601C3AFBCE6}"/>
    <cellStyle name="Tusenskille 2 2 2 3 3" xfId="12144" xr:uid="{1BB93193-2628-42FA-9671-FAAA80CD33E0}"/>
    <cellStyle name="Tusenskille 2 2 2 3_Balanse" xfId="11372" xr:uid="{E06388F1-B6C1-44A2-9A7B-F3F460B3B7A6}"/>
    <cellStyle name="Tusenskille 2 2 2 4" xfId="10975" xr:uid="{192430F4-09B9-443E-88AF-BBAC018DDF2F}"/>
    <cellStyle name="Tusenskille 2 2 2 4 2" xfId="12021" xr:uid="{A5C86396-1F73-4419-91F7-55410B018178}"/>
    <cellStyle name="Tusenskille 2 2 2 5" xfId="11201" xr:uid="{2E7DBF8C-4B99-4A4E-B5DC-592D5A53C046}"/>
    <cellStyle name="Tusenskille 2 2 2 5 2" xfId="12239" xr:uid="{FDF37373-5DAB-4136-97B6-BC7AC5A625B9}"/>
    <cellStyle name="Tusenskille 2 2 2 6" xfId="11966" xr:uid="{1E284B3B-2FD0-4A19-80EA-9C7110D6ACD4}"/>
    <cellStyle name="Tusenskille 2 2 2_Balanse" xfId="11370" xr:uid="{F327C42F-11DB-47DE-B43F-C05AA4BF7FF8}"/>
    <cellStyle name="Tusenskille 2 2 3" xfId="10184" xr:uid="{66F6BF48-1BE9-4168-BC6E-1C7EB2F31E7B}"/>
    <cellStyle name="Tusenskille 2 2 3 2" xfId="11202" xr:uid="{420CBA54-B58B-4CC2-BC6D-953274645F48}"/>
    <cellStyle name="Tusenskille 2 2 3 2 2" xfId="11203" xr:uid="{97820F34-CE18-4D05-B00D-86343B374223}"/>
    <cellStyle name="Tusenskille 2 2 3 2 2 2" xfId="12241" xr:uid="{5C9B08A4-6159-464E-B430-395357884429}"/>
    <cellStyle name="Tusenskille 2 2 3 2 3" xfId="12240" xr:uid="{3FE55A75-28C2-4FEA-8D2A-8797BA7EE948}"/>
    <cellStyle name="Tusenskille 2 2 3 3" xfId="11204" xr:uid="{032B1D89-1FF1-4801-B2BA-19C40AA294EE}"/>
    <cellStyle name="Tusenskille 2 2 3 3 2" xfId="11205" xr:uid="{3C6F8B57-DB43-4F68-A309-D50C45B4FF43}"/>
    <cellStyle name="Tusenskille 2 2 3 3 2 2" xfId="12243" xr:uid="{89D9BA50-D313-4E14-A2CD-CE0779E53514}"/>
    <cellStyle name="Tusenskille 2 2 3 3 3" xfId="12242" xr:uid="{A0B7A55C-4DE2-49FC-964F-25636A27C1BD}"/>
    <cellStyle name="Tusenskille 2 2 3 4" xfId="11206" xr:uid="{09E49503-F95D-4725-9ABC-1111DDABA7AB}"/>
    <cellStyle name="Tusenskille 2 2 3 4 2" xfId="12244" xr:uid="{DBADE732-31AA-413A-8165-1D8B28C1D91E}"/>
    <cellStyle name="Tusenskille 2 2 3 5" xfId="11207" xr:uid="{A41C4BD2-EF72-4F6A-B64C-04F778951D3F}"/>
    <cellStyle name="Tusenskille 2 2 3 5 2" xfId="12245" xr:uid="{FEF4DAE3-5596-4189-9A8C-7DDAECB532F2}"/>
    <cellStyle name="Tusenskille 2 2 3_Balanse" xfId="11373" xr:uid="{50B8CBE0-14A8-44DA-B8E2-C4BA5D072C2A}"/>
    <cellStyle name="Tusenskille 2 2 4" xfId="10843" xr:uid="{E29A2025-7275-4E7A-9313-61329D721048}"/>
    <cellStyle name="Tusenskille 2 2 4 2" xfId="11104" xr:uid="{59CB8064-9AEB-4D6E-8865-7A71E3A38DCA}"/>
    <cellStyle name="Tusenskille 2 2 4 2 2" xfId="11208" xr:uid="{00B73BA5-E11A-4AF7-B1B2-AE79C4FBD521}"/>
    <cellStyle name="Tusenskille 2 2 4 2 2 2" xfId="12246" xr:uid="{DE9F2B85-0BC3-48A2-AB15-CC1334BB998F}"/>
    <cellStyle name="Tusenskille 2 2 4 2 3" xfId="12150" xr:uid="{49B4495C-4144-4AE4-A38D-050E89B7CD20}"/>
    <cellStyle name="Tusenskille 2 2 4 2_Balanse" xfId="11375" xr:uid="{630F11F5-7C06-4AA4-98A9-4E15C54F3F29}"/>
    <cellStyle name="Tusenskille 2 2 4 3" xfId="10981" xr:uid="{64104B95-CE14-4CC3-B1EB-8C7E167F2436}"/>
    <cellStyle name="Tusenskille 2 2 4 3 2" xfId="11209" xr:uid="{AD75CB85-01DA-47C4-8D1B-ED5A067BF962}"/>
    <cellStyle name="Tusenskille 2 2 4 3 2 2" xfId="12247" xr:uid="{6655E7A5-E1A0-4F7A-B232-4C29DEF01507}"/>
    <cellStyle name="Tusenskille 2 2 4 3 3" xfId="12027" xr:uid="{2EA9B5FF-7DFE-4671-BC17-142C3D41E748}"/>
    <cellStyle name="Tusenskille 2 2 4 3_Balanse" xfId="11376" xr:uid="{3D8CA9CF-2389-46F0-A27D-C8817E703A06}"/>
    <cellStyle name="Tusenskille 2 2 4 4" xfId="11210" xr:uid="{62C4AAE2-851D-42C6-8185-EC6BB4C3D18F}"/>
    <cellStyle name="Tusenskille 2 2 4 4 2" xfId="12248" xr:uid="{3C13E490-58A4-4650-93A3-536EDC065A88}"/>
    <cellStyle name="Tusenskille 2 2 4 5" xfId="11211" xr:uid="{36A29680-27A1-40EC-B7EA-866F8227D91C}"/>
    <cellStyle name="Tusenskille 2 2 4 5 2" xfId="12249" xr:uid="{9743DB51-151E-4B1E-9D5D-E3E7C81D9CB4}"/>
    <cellStyle name="Tusenskille 2 2 4 6" xfId="11972" xr:uid="{7D50B6E4-EC4D-472E-8D93-732CCEC2FFD9}"/>
    <cellStyle name="Tusenskille 2 2 4_Balanse" xfId="11374" xr:uid="{450227D5-8C16-4260-8EC7-7E5F9E81B33D}"/>
    <cellStyle name="Tusenskille 2 2 5" xfId="11078" xr:uid="{57987AB3-E0BC-4B90-A98B-9F50C2E96637}"/>
    <cellStyle name="Tusenskille 2 2 5 2" xfId="11212" xr:uid="{32210F7B-3B3B-499A-9B32-C2B9AEC0188E}"/>
    <cellStyle name="Tusenskille 2 2 5 2 2" xfId="12250" xr:uid="{A5BB45C0-A647-4F0A-826F-0C55CC069129}"/>
    <cellStyle name="Tusenskille 2 2 5 3" xfId="12124" xr:uid="{A53065A1-684A-4D9F-9AC2-F7FFD9F26406}"/>
    <cellStyle name="Tusenskille 2 2 5_Balanse" xfId="11377" xr:uid="{465A360F-BBAE-4148-A7B6-83320C0B4325}"/>
    <cellStyle name="Tusenskille 2 2 6" xfId="10966" xr:uid="{486BE7A4-4A0E-4670-A0C1-E58E192912A3}"/>
    <cellStyle name="Tusenskille 2 2 6 2" xfId="11213" xr:uid="{04045250-CFB3-4953-A84F-4FE5F3F9C70F}"/>
    <cellStyle name="Tusenskille 2 2 6 2 2" xfId="12251" xr:uid="{FA882A1F-17DC-40C1-9459-D4FD2F953F57}"/>
    <cellStyle name="Tusenskille 2 2 6 3" xfId="12012" xr:uid="{0B8DBD44-FC1A-4BC4-81CD-A96EC72E0B3C}"/>
    <cellStyle name="Tusenskille 2 2 6_Balanse" xfId="11378" xr:uid="{0E55DFE4-97F3-45A1-8A72-3A4581D24E7B}"/>
    <cellStyle name="Tusenskille 2 2 7" xfId="11214" xr:uid="{9E2D68EC-8BB7-4ACC-BD2E-E4FFAE946902}"/>
    <cellStyle name="Tusenskille 2 2 7 2" xfId="12252" xr:uid="{9488B87D-186D-4C10-9B1F-AB62816152C4}"/>
    <cellStyle name="Tusenskille 2 2 8" xfId="11215" xr:uid="{C903AFEF-4FE9-434A-9F5F-6C17CAC4F06F}"/>
    <cellStyle name="Tusenskille 2 2 8 2" xfId="12253" xr:uid="{EA9EBE62-2201-4788-AF81-DAFBD19DB320}"/>
    <cellStyle name="Tusenskille 2 2 9" xfId="11431" xr:uid="{58EC8CD6-06D1-4B66-AAF7-2F00019AB226}"/>
    <cellStyle name="Tusenskille 2 2_Balanse" xfId="11369" xr:uid="{C0F571EB-A3DA-4DBE-944B-DA275DB0E727}"/>
    <cellStyle name="Tusenskille 2 3" xfId="10662" xr:uid="{79B8E784-2054-4A78-A49F-59D505ABA6A8}"/>
    <cellStyle name="Tusenskille 2 3 2" xfId="11216" xr:uid="{28F9CA81-10FB-4F20-BD0C-B7F5B702112B}"/>
    <cellStyle name="Tusenskille 2 3 2 2" xfId="11217" xr:uid="{A661F986-9DBB-47CA-A5CC-4838602A805D}"/>
    <cellStyle name="Tusenskille 2 3 2 2 2" xfId="11218" xr:uid="{8C1C30BD-2C1D-4225-AB77-7893B549B953}"/>
    <cellStyle name="Tusenskille 2 3 2 2 2 2" xfId="12256" xr:uid="{5CE75C58-56FD-40FE-91E6-D9D4AED61E25}"/>
    <cellStyle name="Tusenskille 2 3 2 2 3" xfId="12255" xr:uid="{C6422214-2AB6-4363-89AF-784D3521FDC9}"/>
    <cellStyle name="Tusenskille 2 3 2 3" xfId="11219" xr:uid="{20845138-9216-4A6E-A136-639761E37064}"/>
    <cellStyle name="Tusenskille 2 3 2 3 2" xfId="11220" xr:uid="{5C60179F-CCE6-4A44-A9AB-8986E3A96519}"/>
    <cellStyle name="Tusenskille 2 3 2 3 2 2" xfId="12258" xr:uid="{838FE089-536E-4BE8-9FE6-021BD0D28638}"/>
    <cellStyle name="Tusenskille 2 3 2 3 3" xfId="12257" xr:uid="{04CE4BA7-800F-4AA9-8B88-2B7E07E5CD5E}"/>
    <cellStyle name="Tusenskille 2 3 2 4" xfId="11221" xr:uid="{C82F2B3B-9C48-4678-B223-0D2B681A04E6}"/>
    <cellStyle name="Tusenskille 2 3 2 4 2" xfId="12259" xr:uid="{8E4D9EC2-93E8-47DC-BB2C-D80D79FB4FBC}"/>
    <cellStyle name="Tusenskille 2 3 2 5" xfId="11222" xr:uid="{CC232945-3921-4E1F-8EA2-76D39CE8F130}"/>
    <cellStyle name="Tusenskille 2 3 2 5 2" xfId="12260" xr:uid="{0F0ECB13-BCD8-4D22-987C-9A7FB2C79C47}"/>
    <cellStyle name="Tusenskille 2 3 2 6" xfId="12254" xr:uid="{5433114E-3B04-413A-9925-8CEE4F0A37FE}"/>
    <cellStyle name="Tusenskille 2 3 3" xfId="11223" xr:uid="{7F19DA82-FBCD-4DE0-B97D-8171A09F5438}"/>
    <cellStyle name="Tusenskille 2 3 3 2" xfId="11224" xr:uid="{4B357D5E-7108-4387-AB0B-41FBDFEBF5E6}"/>
    <cellStyle name="Tusenskille 2 3 3 2 2" xfId="11225" xr:uid="{533F52A9-5E2B-4DB1-8C75-F4475A2410BD}"/>
    <cellStyle name="Tusenskille 2 3 3 2 2 2" xfId="12263" xr:uid="{9D61F19A-96A8-4F29-8BD0-1D396B567CF0}"/>
    <cellStyle name="Tusenskille 2 3 3 2 3" xfId="12262" xr:uid="{44491050-04D2-4C0F-A475-D470D960A090}"/>
    <cellStyle name="Tusenskille 2 3 3 3" xfId="11226" xr:uid="{10BBD8CB-7F14-4EC3-BE8D-11568D49B699}"/>
    <cellStyle name="Tusenskille 2 3 3 3 2" xfId="11227" xr:uid="{3DCBF46D-6AE1-485D-982C-7F0C826A527C}"/>
    <cellStyle name="Tusenskille 2 3 3 3 2 2" xfId="12265" xr:uid="{1112B52F-977C-4ADA-95D8-90C047FA0AB0}"/>
    <cellStyle name="Tusenskille 2 3 3 3 3" xfId="12264" xr:uid="{CD96DE0B-8B3D-40D0-971C-C780AA1E50D3}"/>
    <cellStyle name="Tusenskille 2 3 3 4" xfId="11228" xr:uid="{E0F57D1A-240E-433D-A15B-5D6E5D1AD678}"/>
    <cellStyle name="Tusenskille 2 3 3 4 2" xfId="12266" xr:uid="{0CB94B44-0FE8-4CE6-B10E-B79B2C5B56D9}"/>
    <cellStyle name="Tusenskille 2 3 3 5" xfId="11229" xr:uid="{B59ECD73-DE57-4C77-A33F-632BAF75F7D9}"/>
    <cellStyle name="Tusenskille 2 3 3 5 2" xfId="12267" xr:uid="{08875009-6B08-4279-A5B4-EFCE8166F656}"/>
    <cellStyle name="Tusenskille 2 3 3 6" xfId="12261" xr:uid="{552BC7F1-884C-46C6-9039-8A6EAC9FB016}"/>
    <cellStyle name="Tusenskille 2 3 4" xfId="11230" xr:uid="{64F7E9EA-BFC4-44CF-8893-4A75FD098EA7}"/>
    <cellStyle name="Tusenskille 2 3 4 2" xfId="11231" xr:uid="{28C751D7-EAE9-4E17-97CA-913440F2C74D}"/>
    <cellStyle name="Tusenskille 2 3 4 2 2" xfId="11232" xr:uid="{B2399282-2D01-42B3-B215-5F448E0662D8}"/>
    <cellStyle name="Tusenskille 2 3 4 2 2 2" xfId="12270" xr:uid="{154B60B6-48E6-47ED-8462-66BF98E307CB}"/>
    <cellStyle name="Tusenskille 2 3 4 2 3" xfId="12269" xr:uid="{7A8B51CB-720F-4B91-B0FF-FC0B39D2C901}"/>
    <cellStyle name="Tusenskille 2 3 4 3" xfId="11233" xr:uid="{E1CFE3F6-E68B-497C-8CFB-2BA207815CDA}"/>
    <cellStyle name="Tusenskille 2 3 4 3 2" xfId="11234" xr:uid="{9686FC5B-A922-4730-9BF6-A8FE93C0C0B0}"/>
    <cellStyle name="Tusenskille 2 3 4 3 2 2" xfId="12272" xr:uid="{62E13A1E-AFB5-414B-BE71-64139A756008}"/>
    <cellStyle name="Tusenskille 2 3 4 3 3" xfId="12271" xr:uid="{9B03A6C3-B3D1-49C1-9AC4-9FD84458E5FE}"/>
    <cellStyle name="Tusenskille 2 3 4 4" xfId="11235" xr:uid="{4CB2B317-B0F3-4171-B9BE-3E890036A9DC}"/>
    <cellStyle name="Tusenskille 2 3 4 4 2" xfId="12273" xr:uid="{C21C758B-6993-48F1-B413-7FCA5A8A2C6E}"/>
    <cellStyle name="Tusenskille 2 3 4 5" xfId="11236" xr:uid="{834D01DA-D8B4-45B6-B651-A5A03C3081A8}"/>
    <cellStyle name="Tusenskille 2 3 4 5 2" xfId="12274" xr:uid="{C0BDEDA7-664D-4D75-B687-6198FD3F1119}"/>
    <cellStyle name="Tusenskille 2 3 4 6" xfId="12268" xr:uid="{A95D8AAC-4B20-4208-8D3E-C26C7BEEFB1A}"/>
    <cellStyle name="Tusenskille 2 3 5" xfId="11237" xr:uid="{AFE45830-B1F6-445F-96A2-222449B7940A}"/>
    <cellStyle name="Tusenskille 2 3 5 2" xfId="11238" xr:uid="{8D8804C6-06A8-41CF-9101-808FCC1AF3E6}"/>
    <cellStyle name="Tusenskille 2 3 5 2 2" xfId="12276" xr:uid="{E6F11658-2DB8-4A54-AEB9-14B3CC2D9A30}"/>
    <cellStyle name="Tusenskille 2 3 5 3" xfId="12275" xr:uid="{884E3AE8-1FC2-4FA4-8A00-59D360F54B46}"/>
    <cellStyle name="Tusenskille 2 3 6" xfId="11239" xr:uid="{F989B01D-ECCA-4B70-A6C9-5D6AAC8A32B2}"/>
    <cellStyle name="Tusenskille 2 3 6 2" xfId="11240" xr:uid="{97242420-A468-44C0-87FF-8E122954EEE1}"/>
    <cellStyle name="Tusenskille 2 3 6 2 2" xfId="12278" xr:uid="{13FF884A-D547-4845-BEFD-B732CEEB4492}"/>
    <cellStyle name="Tusenskille 2 3 6 3" xfId="12277" xr:uid="{E81A18A6-96D3-4519-A3B6-DDEC1ADC4AD4}"/>
    <cellStyle name="Tusenskille 2 3 7" xfId="11241" xr:uid="{F0541142-C271-4F9A-BC3F-B6BAC76FF8FB}"/>
    <cellStyle name="Tusenskille 2 3 7 2" xfId="12279" xr:uid="{62DA1936-8F6A-4448-A710-A7A43B382DD4}"/>
    <cellStyle name="Tusenskille 2 3 8" xfId="11242" xr:uid="{4A8AD446-6D12-4B54-8C79-916C3F40929D}"/>
    <cellStyle name="Tusenskille 2 3 8 2" xfId="12280" xr:uid="{3B2199F7-B76A-4DF5-8590-A309821006D0}"/>
    <cellStyle name="Tusenskille 2 3_Balanse" xfId="11379" xr:uid="{03391E2F-5CF6-44D3-99AC-CE18C081E011}"/>
    <cellStyle name="Tusenskille 2 4" xfId="10245" xr:uid="{4A77663B-BAF2-4876-899D-0E1A70B4ECDB}"/>
    <cellStyle name="Tusenskille 2 4 2" xfId="10847" xr:uid="{FE5E70DE-983E-49FB-93B2-F8EF5D6D7A0A}"/>
    <cellStyle name="Tusenskille 2 4 2 2" xfId="11108" xr:uid="{F42A344C-5CD0-4507-B11C-BD977D3F9AC3}"/>
    <cellStyle name="Tusenskille 2 4 2 2 2" xfId="12154" xr:uid="{CBD2F8C8-6437-4AE9-B958-EC119A6541E9}"/>
    <cellStyle name="Tusenskille 2 4 2 3" xfId="10985" xr:uid="{91A942A8-0A34-442F-8C6D-D49870BF8F34}"/>
    <cellStyle name="Tusenskille 2 4 2 3 2" xfId="12031" xr:uid="{011ACE3D-E286-45E9-B7C1-301E347A68EC}"/>
    <cellStyle name="Tusenskille 2 4 2 4" xfId="11976" xr:uid="{F368BDB7-3B10-4863-ADD7-796313A27E33}"/>
    <cellStyle name="Tusenskille 2 4 2_Balanse" xfId="11381" xr:uid="{779743AC-2A32-49FD-91BE-99902790177F}"/>
    <cellStyle name="Tusenskille 2 4 3" xfId="11092" xr:uid="{8C457C5A-EE38-4669-860A-1637B27631F1}"/>
    <cellStyle name="Tusenskille 2 4 3 2" xfId="11243" xr:uid="{7400DC8B-A5C1-44F8-8DFA-5315FBBE8BA7}"/>
    <cellStyle name="Tusenskille 2 4 3 2 2" xfId="12281" xr:uid="{7FBF9A18-AF44-4BDD-896D-E87AB6EC05D0}"/>
    <cellStyle name="Tusenskille 2 4 3 3" xfId="12138" xr:uid="{B5605D1C-B9E1-46E0-9397-726D6FCB1119}"/>
    <cellStyle name="Tusenskille 2 4 3_Balanse" xfId="11382" xr:uid="{CFA49D16-1BDA-40CB-ACD7-0B3370242725}"/>
    <cellStyle name="Tusenskille 2 4 4" xfId="10971" xr:uid="{3ABBB826-B749-43E2-A49E-9035E581A2F5}"/>
    <cellStyle name="Tusenskille 2 4 4 2" xfId="12017" xr:uid="{E7B915A5-0D38-4EF4-A6EC-CE875AEB286B}"/>
    <cellStyle name="Tusenskille 2 4 5" xfId="11244" xr:uid="{D0E051AE-FE77-4DA1-807F-30A2332D2788}"/>
    <cellStyle name="Tusenskille 2 4 5 2" xfId="12282" xr:uid="{99995C20-746C-4181-8418-F5415A3A4445}"/>
    <cellStyle name="Tusenskille 2 4 6" xfId="11929" xr:uid="{0767EEA1-D29D-4513-9A97-FFF8DC5DF964}"/>
    <cellStyle name="Tusenskille 2 4_Balanse" xfId="11380" xr:uid="{ECD26B52-15E3-4AD3-B27C-902073E58DB2}"/>
    <cellStyle name="Tusenskille 2 5" xfId="10839" xr:uid="{A060F7C6-5D6E-4F1C-A705-DF654317583D}"/>
    <cellStyle name="Tusenskille 2 5 2" xfId="11101" xr:uid="{0C1E41FF-F632-4D27-BC60-F083CFF32688}"/>
    <cellStyle name="Tusenskille 2 5 2 2" xfId="11245" xr:uid="{F41AAF4D-D95A-4200-A629-261A95370603}"/>
    <cellStyle name="Tusenskille 2 5 2 2 2" xfId="12283" xr:uid="{40388F7D-D6D6-47C0-B722-D5F1FC20F08D}"/>
    <cellStyle name="Tusenskille 2 5 2 3" xfId="12147" xr:uid="{83655A2D-E90F-4D66-BAD2-95412274E411}"/>
    <cellStyle name="Tusenskille 2 5 2_Balanse" xfId="11384" xr:uid="{F02CB66B-AFF0-4ED0-92DF-E98751D7CE29}"/>
    <cellStyle name="Tusenskille 2 5 3" xfId="10978" xr:uid="{686ED6B7-373E-4EE2-A7A9-AD68AD8AC48F}"/>
    <cellStyle name="Tusenskille 2 5 3 2" xfId="11246" xr:uid="{846D1E6C-C356-4905-9D32-C89F1B7C3D50}"/>
    <cellStyle name="Tusenskille 2 5 3 2 2" xfId="12284" xr:uid="{FE7EDC63-C285-46FF-BEB3-BEA5CFE1F189}"/>
    <cellStyle name="Tusenskille 2 5 3 3" xfId="12024" xr:uid="{0E21D908-4981-4E85-A672-2777D85BA57F}"/>
    <cellStyle name="Tusenskille 2 5 3_Balanse" xfId="11385" xr:uid="{F656C07E-65C9-4F50-9491-4091E04F46F3}"/>
    <cellStyle name="Tusenskille 2 5 4" xfId="11247" xr:uid="{82BA0A4A-C2CC-4AFB-B34C-3516E87D3A9B}"/>
    <cellStyle name="Tusenskille 2 5 4 2" xfId="12285" xr:uid="{80635C84-6B95-43EE-9D06-5920FC105263}"/>
    <cellStyle name="Tusenskille 2 5 5" xfId="11248" xr:uid="{FD6D4EB1-B625-4494-A526-A363B9003EE5}"/>
    <cellStyle name="Tusenskille 2 5 5 2" xfId="12286" xr:uid="{EEDBCAA8-087E-468D-9391-605A17CFE26B}"/>
    <cellStyle name="Tusenskille 2 5 6" xfId="11969" xr:uid="{2BEE2050-4F87-467D-8B9A-7821E6E444C2}"/>
    <cellStyle name="Tusenskille 2 5_Balanse" xfId="11383" xr:uid="{CC0FF381-DCD5-4787-B151-75F494A1B11B}"/>
    <cellStyle name="Tusenskille 2 6" xfId="10941" xr:uid="{5A043BD8-027A-4BFA-8853-5796A69F56ED}"/>
    <cellStyle name="Tusenskille 2 6 2" xfId="11249" xr:uid="{649C9C3E-F2F1-4B10-AD97-10B6CEB91EF3}"/>
    <cellStyle name="Tusenskille 2 6 2 2" xfId="11250" xr:uid="{E6D1C193-B061-4D85-9EB0-303CDFC33B91}"/>
    <cellStyle name="Tusenskille 2 6 2 2 2" xfId="12288" xr:uid="{F827CC09-FA88-4F00-999A-32A4B06A156B}"/>
    <cellStyle name="Tusenskille 2 6 2 3" xfId="12287" xr:uid="{18897FB8-4C19-4349-8F5A-72D0ABBD5E5B}"/>
    <cellStyle name="Tusenskille 2 6 3" xfId="11251" xr:uid="{731C87EB-5A05-48AD-9F9B-3DC1B3C4AD6A}"/>
    <cellStyle name="Tusenskille 2 6 3 2" xfId="11252" xr:uid="{EA27FF9B-56B8-49BD-84E4-CA69D07E589E}"/>
    <cellStyle name="Tusenskille 2 6 3 2 2" xfId="12290" xr:uid="{0959EE7B-F0AC-47DF-80FE-B7DAE7E9AA18}"/>
    <cellStyle name="Tusenskille 2 6 3 3" xfId="12289" xr:uid="{A41233FC-312F-4F31-9EA8-6CD40B39FD05}"/>
    <cellStyle name="Tusenskille 2 6 4" xfId="11253" xr:uid="{A086D683-B8AA-4A34-8B7A-CA76788BC8BB}"/>
    <cellStyle name="Tusenskille 2 6 4 2" xfId="12291" xr:uid="{0ED926F9-AABD-42C0-83D5-55F3F8D76401}"/>
    <cellStyle name="Tusenskille 2 6 5" xfId="11254" xr:uid="{7D5260D2-E697-455A-8606-DC456E094119}"/>
    <cellStyle name="Tusenskille 2 6 5 2" xfId="12292" xr:uid="{7F1602CE-0627-4564-AD8C-5645126954B8}"/>
    <cellStyle name="Tusenskille 2 6 6" xfId="11988" xr:uid="{FF7EE943-2302-4246-8750-97C5EB39750A}"/>
    <cellStyle name="Tusenskille 2 6_Balanse" xfId="11386" xr:uid="{268910D1-7AD1-400B-9A92-F3ADD0CF6C43}"/>
    <cellStyle name="Tusenskille 2 7" xfId="11255" xr:uid="{16E79D1E-047E-4A8C-BAE2-E80CE17F9312}"/>
    <cellStyle name="Tusenskille 2 7 2" xfId="11256" xr:uid="{658C4F28-FD46-4451-A242-86A87D166245}"/>
    <cellStyle name="Tusenskille 2 7 2 2" xfId="12294" xr:uid="{837095FA-251B-405D-8A89-BF9735FA8339}"/>
    <cellStyle name="Tusenskille 2 7 3" xfId="12293" xr:uid="{6F646044-C0F2-4ACF-93F9-7317F133204C}"/>
    <cellStyle name="Tusenskille 2 8" xfId="11257" xr:uid="{427BED64-ADE2-4A26-88F5-431FB64B9A62}"/>
    <cellStyle name="Tusenskille 2 8 2" xfId="11258" xr:uid="{455C1A6C-DDA5-4AE7-954B-28C17C3ADFE8}"/>
    <cellStyle name="Tusenskille 2 8 2 2" xfId="12296" xr:uid="{D318284C-6ACE-437B-BC0C-A85BF9B83B61}"/>
    <cellStyle name="Tusenskille 2 8 3" xfId="12295" xr:uid="{D39E0EBF-DF36-4487-A815-948B5799373E}"/>
    <cellStyle name="Tusenskille 2 9" xfId="11259" xr:uid="{F58D0FAE-3BA5-4DEF-9BCF-88E370FE31CA}"/>
    <cellStyle name="Tusenskille 2 9 2" xfId="12297" xr:uid="{0837DACF-5F20-4C7E-8AE9-BC78BCA96BE5}"/>
    <cellStyle name="Tusenskille 3" xfId="221" xr:uid="{D7E41C18-9490-4603-ABF1-E0B90AD327BB}"/>
    <cellStyle name="Tusenskille 3 10" xfId="11493" xr:uid="{9B23F6B6-D97A-4266-9802-98C474D1EC4B}"/>
    <cellStyle name="Tusenskille 3 2" xfId="9301" xr:uid="{148CFE08-078D-4F7D-AB91-B082EB3424D6}"/>
    <cellStyle name="Tusenskille 3 2 2" xfId="10834" xr:uid="{DE9024F7-BC6A-45EE-850E-25578E64530C}"/>
    <cellStyle name="Tusenskille 3 2 2 2" xfId="10850" xr:uid="{E92DD33D-D980-461C-9211-13B5B14CF40D}"/>
    <cellStyle name="Tusenskille 3 2 2 2 2" xfId="11111" xr:uid="{C88119FA-84C8-473F-AD89-00EF39BECE52}"/>
    <cellStyle name="Tusenskille 3 2 2 2 2 2" xfId="12157" xr:uid="{415CCEDF-91B0-4CFC-8E6E-6AC4BB10A535}"/>
    <cellStyle name="Tusenskille 3 2 2 2 3" xfId="10988" xr:uid="{3EED1B27-9F9D-4A40-8147-E852F8BA0359}"/>
    <cellStyle name="Tusenskille 3 2 2 2 3 2" xfId="12034" xr:uid="{9A90A2FF-B312-4935-9164-30881901F6E5}"/>
    <cellStyle name="Tusenskille 3 2 2 2 4" xfId="11979" xr:uid="{48C22740-355C-475A-B923-8A855E124127}"/>
    <cellStyle name="Tusenskille 3 2 2 2_Balanse" xfId="11389" xr:uid="{19692771-1A74-4ADA-A040-884480F7F463}"/>
    <cellStyle name="Tusenskille 3 2 2 3" xfId="11099" xr:uid="{96152F2D-BD82-4A15-B863-FD8A36C0B0CD}"/>
    <cellStyle name="Tusenskille 3 2 2 3 2" xfId="12145" xr:uid="{EB9BBFE0-3116-4954-95BE-921916447298}"/>
    <cellStyle name="Tusenskille 3 2 2 4" xfId="10976" xr:uid="{BBE9BFB1-B210-4030-A8F6-EFE3A196AEF3}"/>
    <cellStyle name="Tusenskille 3 2 2 4 2" xfId="12022" xr:uid="{2955DFBF-839A-460A-8331-9C82D14C5735}"/>
    <cellStyle name="Tusenskille 3 2 2 5" xfId="11967" xr:uid="{11B4FC23-E6B6-4272-A861-3799714B4EEE}"/>
    <cellStyle name="Tusenskille 3 2 2_Balanse" xfId="11388" xr:uid="{126CDC1A-E3E3-42F3-9D35-4008FD52B157}"/>
    <cellStyle name="Tusenskille 3 2 3" xfId="10844" xr:uid="{093CEC9D-B423-40B5-B198-C37DDD5302F6}"/>
    <cellStyle name="Tusenskille 3 2 3 2" xfId="11105" xr:uid="{38ED5116-1873-417A-8F67-CB3621398F3B}"/>
    <cellStyle name="Tusenskille 3 2 3 2 2" xfId="12151" xr:uid="{2AC683AF-5A25-4B39-ADF9-2BF1EC18E628}"/>
    <cellStyle name="Tusenskille 3 2 3 3" xfId="10982" xr:uid="{0BC482E3-C184-405B-B8EA-43BE9DFF1ABE}"/>
    <cellStyle name="Tusenskille 3 2 3 3 2" xfId="12028" xr:uid="{2FC5D15D-FBE4-4A9A-A67F-354FB8702797}"/>
    <cellStyle name="Tusenskille 3 2 3 4" xfId="11973" xr:uid="{779F1861-198A-41B4-9C47-DDA00752D9F5}"/>
    <cellStyle name="Tusenskille 3 2 3_Balanse" xfId="11390" xr:uid="{2AF9059C-9BF5-458A-8A0C-9B4C754F77B8}"/>
    <cellStyle name="Tusenskille 3 2 4" xfId="11079" xr:uid="{631A2C64-C901-4D06-A792-80B1E121CE5C}"/>
    <cellStyle name="Tusenskille 3 2 4 2" xfId="12125" xr:uid="{254C305A-058A-4B6F-9A89-F9C16D303090}"/>
    <cellStyle name="Tusenskille 3 2 5" xfId="10967" xr:uid="{4DA7F121-9B7F-4C8E-A4A7-C16206B2BF2B}"/>
    <cellStyle name="Tusenskille 3 2 5 2" xfId="12013" xr:uid="{EF56A758-ED1F-4736-8D91-3A5940B57206}"/>
    <cellStyle name="Tusenskille 3 2 6" xfId="11886" xr:uid="{F5D54A3A-6A2A-4B25-AE06-60FB14C8DA7D}"/>
    <cellStyle name="Tusenskille 3 2_Balanse" xfId="11387" xr:uid="{B9AADBCB-80E9-41EC-9F6E-56F9A40CED90}"/>
    <cellStyle name="Tusenskille 3 3" xfId="10570" xr:uid="{D8D72241-DB80-4B25-A348-670ABD90B0F0}"/>
    <cellStyle name="Tusenskille 3 3 2" xfId="10848" xr:uid="{2EDD32D4-5723-4392-A876-29A63F1A36BB}"/>
    <cellStyle name="Tusenskille 3 3 2 2" xfId="11109" xr:uid="{DDB2061C-A18E-4F9C-B15B-C2FE7C3211B6}"/>
    <cellStyle name="Tusenskille 3 3 2 2 2" xfId="12155" xr:uid="{572D783A-B759-400F-A631-9E1AB87540E6}"/>
    <cellStyle name="Tusenskille 3 3 2 3" xfId="10986" xr:uid="{6D1EE92F-847D-4EFA-AF48-53245CC198ED}"/>
    <cellStyle name="Tusenskille 3 3 2 3 2" xfId="12032" xr:uid="{2E16AEDC-D155-48F0-B9FF-DA089E7A8032}"/>
    <cellStyle name="Tusenskille 3 3 2 4" xfId="11977" xr:uid="{D4CF9019-96FB-4469-BDEA-9082CBAE14A5}"/>
    <cellStyle name="Tusenskille 3 3 2_Balanse" xfId="11392" xr:uid="{88D51BC5-F32C-409F-A927-0BDB8FC45070}"/>
    <cellStyle name="Tusenskille 3 3 3" xfId="11097" xr:uid="{42959481-B660-47B8-A021-79469D68478D}"/>
    <cellStyle name="Tusenskille 3 3 3 2" xfId="11260" xr:uid="{CD026D68-E68A-4D6B-9EA6-54E75CDF3A44}"/>
    <cellStyle name="Tusenskille 3 3 3 2 2" xfId="12298" xr:uid="{261C3456-8467-47A6-8800-A74E223EC6FF}"/>
    <cellStyle name="Tusenskille 3 3 3 3" xfId="12143" xr:uid="{E5A73CFF-C2A5-4B60-BFD8-4FD9D6774BE1}"/>
    <cellStyle name="Tusenskille 3 3 3_Balanse" xfId="11393" xr:uid="{F75E127B-DE77-491D-8344-4D678EF94D76}"/>
    <cellStyle name="Tusenskille 3 3 4" xfId="10973" xr:uid="{62186CAF-8ACF-486F-A712-76FDC19949E5}"/>
    <cellStyle name="Tusenskille 3 3 4 2" xfId="12019" xr:uid="{D719EB8A-CF6C-4BE4-8855-5734A7B4AC10}"/>
    <cellStyle name="Tusenskille 3 3 5" xfId="11261" xr:uid="{50C66045-CE5F-4251-B4D0-D2E1928BBB6E}"/>
    <cellStyle name="Tusenskille 3 3 5 2" xfId="12299" xr:uid="{22196BDD-B101-4AB4-B2F3-0F55ADAD59C4}"/>
    <cellStyle name="Tusenskille 3 3 6" xfId="11949" xr:uid="{7E471D9E-D257-4296-A55E-3EAAD3581086}"/>
    <cellStyle name="Tusenskille 3 3_Balanse" xfId="11391" xr:uid="{7C0FB6F7-0CB2-478A-907D-8685E403DB62}"/>
    <cellStyle name="Tusenskille 3 4" xfId="9339" xr:uid="{FB6F9343-2492-4759-BCB1-8FF93772CA38}"/>
    <cellStyle name="Tusenskille 3 4 2" xfId="11262" xr:uid="{74853E5E-03D8-436E-8979-C6695620EC99}"/>
    <cellStyle name="Tusenskille 3 4 2 2" xfId="11263" xr:uid="{CE0E2FD8-628A-43F8-9D5D-B6F9E05E5AB3}"/>
    <cellStyle name="Tusenskille 3 4 2 2 2" xfId="12301" xr:uid="{4F620CD6-9BF8-4998-8D21-6E00FB427D2C}"/>
    <cellStyle name="Tusenskille 3 4 2 3" xfId="12300" xr:uid="{2E43B2A1-2BAC-4C3C-9E4C-AEAF49D25622}"/>
    <cellStyle name="Tusenskille 3 4 3" xfId="11264" xr:uid="{CDDEAAFE-428A-4925-8652-5C0281120DC2}"/>
    <cellStyle name="Tusenskille 3 4 3 2" xfId="11265" xr:uid="{E83D6765-2196-4075-A0AE-7552D0C62C38}"/>
    <cellStyle name="Tusenskille 3 4 3 2 2" xfId="12303" xr:uid="{1A8AF68F-5D77-48AE-B4C5-7FB57220DF37}"/>
    <cellStyle name="Tusenskille 3 4 3 3" xfId="12302" xr:uid="{641E4D46-15EE-4750-8141-CAC17E33EED7}"/>
    <cellStyle name="Tusenskille 3 4 4" xfId="11266" xr:uid="{3C7FBDEE-2398-4A9E-9958-958AEE951179}"/>
    <cellStyle name="Tusenskille 3 4 4 2" xfId="12304" xr:uid="{07BC3A77-9789-4535-A310-2DCAA6E46CF5}"/>
    <cellStyle name="Tusenskille 3 4 5" xfId="11267" xr:uid="{41B90992-A7CE-4F08-9273-2DB5C05F46C1}"/>
    <cellStyle name="Tusenskille 3 4 5 2" xfId="12305" xr:uid="{CCD27977-D758-416C-A14F-ED3C25DCE5B5}"/>
    <cellStyle name="Tusenskille 3 4_Balanse" xfId="11394" xr:uid="{F4EBBA84-E740-4D90-B51E-954321CA357C}"/>
    <cellStyle name="Tusenskille 3 5" xfId="10840" xr:uid="{620DA737-DAAE-494E-8786-C7F1B93CF13A}"/>
    <cellStyle name="Tusenskille 3 5 2" xfId="11102" xr:uid="{11E29658-347A-47EA-BCDB-E40343C7766C}"/>
    <cellStyle name="Tusenskille 3 5 2 2" xfId="12148" xr:uid="{A3FB0B0A-EEEF-4F25-8293-B7806D0A1CA8}"/>
    <cellStyle name="Tusenskille 3 5 3" xfId="10979" xr:uid="{3BC64897-5208-4201-8D9D-137E17B3BE21}"/>
    <cellStyle name="Tusenskille 3 5 3 2" xfId="12025" xr:uid="{31A5DBB8-4788-41AB-AA4B-0805FBE2D60E}"/>
    <cellStyle name="Tusenskille 3 5 4" xfId="11970" xr:uid="{9DED9AD0-2DAF-4829-B8F5-AAD883FF7C1F}"/>
    <cellStyle name="Tusenskille 3 5_Balanse" xfId="11395" xr:uid="{5A6C407B-CA0D-4954-9239-8A73A4830812}"/>
    <cellStyle name="Tusenskille 3 6" xfId="10942" xr:uid="{88A7635F-E1AB-4AAC-942F-DDC1F7B7688A}"/>
    <cellStyle name="Tusenskille 3 6 2" xfId="11268" xr:uid="{D6DA1DB6-FE56-4D95-8C2F-895436598FE3}"/>
    <cellStyle name="Tusenskille 3 6 2 2" xfId="12306" xr:uid="{09FADAE1-BB98-4036-8599-F7DAE821A69F}"/>
    <cellStyle name="Tusenskille 3 6 3" xfId="11989" xr:uid="{AD149BA5-C344-4319-AE8D-BCEB2B22686C}"/>
    <cellStyle name="Tusenskille 3 6_Balanse" xfId="11396" xr:uid="{B904B0BD-A692-4063-8CD6-B27FFDD90B96}"/>
    <cellStyle name="Tusenskille 3 7" xfId="11269" xr:uid="{95B822CE-5FB3-41ED-BB86-03E6918EE0B3}"/>
    <cellStyle name="Tusenskille 3 7 2" xfId="12307" xr:uid="{57D3C150-C5C9-44DD-A4AC-969A55948D61}"/>
    <cellStyle name="Tusenskille 3 8" xfId="11270" xr:uid="{D1A884B2-58CF-43F0-AAC1-6C69C85162FE}"/>
    <cellStyle name="Tusenskille 3 8 2" xfId="12308" xr:uid="{F0B3C5CA-24C5-4E0C-B706-0360A7BA54C0}"/>
    <cellStyle name="Tusenskille 3 9" xfId="11432" xr:uid="{901C5BDA-6679-41FE-9C10-E703E287745F}"/>
    <cellStyle name="Tusenskille 4" xfId="146" xr:uid="{D44AA5A7-5C97-4561-9E3A-6D9946AB6AFD}"/>
    <cellStyle name="Tusenskille 4 10" xfId="11271" xr:uid="{55EEE982-5599-4AD2-B6C9-5AAAE135BCA4}"/>
    <cellStyle name="Tusenskille 4 10 2" xfId="12309" xr:uid="{4547BD4B-8891-46ED-9C01-350683547355}"/>
    <cellStyle name="Tusenskille 4 2" xfId="10661" xr:uid="{C9D4B0CB-9CAF-4DF8-95CE-E6FDA693CA58}"/>
    <cellStyle name="Tusenskille 4 2 2" xfId="11272" xr:uid="{FA201994-F49F-48FF-94BD-24BEB69E8CEA}"/>
    <cellStyle name="Tusenskille 4 2 2 2" xfId="11273" xr:uid="{4528A6F8-D574-4CB9-81F7-E3243B508D9A}"/>
    <cellStyle name="Tusenskille 4 2 2 2 2" xfId="11274" xr:uid="{0C8531F6-8372-4167-A5B2-BDD1A5E42D26}"/>
    <cellStyle name="Tusenskille 4 2 2 2 2 2" xfId="12312" xr:uid="{F185F3C8-B42B-4B9D-AE55-8819E8E057C7}"/>
    <cellStyle name="Tusenskille 4 2 2 2 3" xfId="12311" xr:uid="{696A5C38-149C-4966-BDA9-D85BFD410FCB}"/>
    <cellStyle name="Tusenskille 4 2 2 3" xfId="11275" xr:uid="{FB402102-B645-478E-9FB4-3EC580ECF0EA}"/>
    <cellStyle name="Tusenskille 4 2 2 3 2" xfId="11276" xr:uid="{1784CA33-9954-423C-8B9B-7C0375EA4923}"/>
    <cellStyle name="Tusenskille 4 2 2 3 2 2" xfId="12314" xr:uid="{F6B9D7BC-2EF4-4C31-AB1B-D561E7041F14}"/>
    <cellStyle name="Tusenskille 4 2 2 3 3" xfId="12313" xr:uid="{7C13104D-7FE0-40E4-BE7A-F01784FA03D7}"/>
    <cellStyle name="Tusenskille 4 2 2 4" xfId="11277" xr:uid="{17DACC21-CEA4-41B7-BFC4-1C62BC5C3999}"/>
    <cellStyle name="Tusenskille 4 2 2 4 2" xfId="12315" xr:uid="{17259B35-0124-404D-98BD-DAFB7CFD4A91}"/>
    <cellStyle name="Tusenskille 4 2 2 5" xfId="11278" xr:uid="{44D040E4-4ED7-49CE-AFB1-756795647EF0}"/>
    <cellStyle name="Tusenskille 4 2 2 5 2" xfId="12316" xr:uid="{86F733C7-BA4B-4BDB-BF5A-629C2A914B32}"/>
    <cellStyle name="Tusenskille 4 2 2 6" xfId="12310" xr:uid="{CA7F4FE2-4263-4E48-AA41-A68686AB95AB}"/>
    <cellStyle name="Tusenskille 4 2 3" xfId="11279" xr:uid="{811453A8-9DBA-4992-8F1E-47106B840F17}"/>
    <cellStyle name="Tusenskille 4 2 3 2" xfId="11280" xr:uid="{02B83D39-A3D9-47C0-8538-7F272E557700}"/>
    <cellStyle name="Tusenskille 4 2 3 2 2" xfId="11281" xr:uid="{F47904BC-3138-4261-A3EE-A8DC2E95478E}"/>
    <cellStyle name="Tusenskille 4 2 3 2 2 2" xfId="12319" xr:uid="{36FF2FF3-1F49-42EB-9072-E4F2F021D218}"/>
    <cellStyle name="Tusenskille 4 2 3 2 3" xfId="12318" xr:uid="{1A95DD11-1466-4D12-9691-01D42660105E}"/>
    <cellStyle name="Tusenskille 4 2 3 3" xfId="11282" xr:uid="{D083E86C-A175-462B-9336-39C62CAC2B5F}"/>
    <cellStyle name="Tusenskille 4 2 3 3 2" xfId="11283" xr:uid="{4191554B-65E8-4D55-82EB-F6628B40C2F6}"/>
    <cellStyle name="Tusenskille 4 2 3 3 2 2" xfId="12321" xr:uid="{03F53C4D-55F9-48C8-858C-A91077A2323C}"/>
    <cellStyle name="Tusenskille 4 2 3 3 3" xfId="12320" xr:uid="{47E26CC0-9961-4AE3-95FC-BF01088ED802}"/>
    <cellStyle name="Tusenskille 4 2 3 4" xfId="11284" xr:uid="{98FACB71-C88F-4981-9722-19C5C90E3442}"/>
    <cellStyle name="Tusenskille 4 2 3 4 2" xfId="12322" xr:uid="{B6EB349D-2CF9-4B9D-BD10-7ECFEA448B47}"/>
    <cellStyle name="Tusenskille 4 2 3 5" xfId="11285" xr:uid="{D302622B-5483-43A3-A9D2-CF73DA45E29C}"/>
    <cellStyle name="Tusenskille 4 2 3 5 2" xfId="12323" xr:uid="{9462F1D7-D8E4-4C57-9023-F1F989B8A1FA}"/>
    <cellStyle name="Tusenskille 4 2 3 6" xfId="12317" xr:uid="{5A5C0850-2253-4633-90C3-F7ADE4DB7E11}"/>
    <cellStyle name="Tusenskille 4 2 4" xfId="11286" xr:uid="{B40018A4-CC42-445C-9859-B24C770DA74A}"/>
    <cellStyle name="Tusenskille 4 2 4 2" xfId="11287" xr:uid="{20934B0E-4E53-4DCB-8AF1-8E75DEA1DCE2}"/>
    <cellStyle name="Tusenskille 4 2 4 2 2" xfId="11288" xr:uid="{434C175A-1770-469A-A7CB-19C4E73CE73C}"/>
    <cellStyle name="Tusenskille 4 2 4 2 2 2" xfId="12326" xr:uid="{1178DDBA-0A45-41BC-B293-71630B0D891A}"/>
    <cellStyle name="Tusenskille 4 2 4 2 3" xfId="12325" xr:uid="{39D831CF-FB25-49CE-88A5-4367EF9A4A76}"/>
    <cellStyle name="Tusenskille 4 2 4 3" xfId="11289" xr:uid="{7187383B-DECE-4BF7-9D47-178AA7D1F3E9}"/>
    <cellStyle name="Tusenskille 4 2 4 3 2" xfId="11290" xr:uid="{8BF67B42-8C53-4402-A6F2-5BCA8403093B}"/>
    <cellStyle name="Tusenskille 4 2 4 3 2 2" xfId="12328" xr:uid="{FE05A3E5-9680-4DE2-B704-4016AA585522}"/>
    <cellStyle name="Tusenskille 4 2 4 3 3" xfId="12327" xr:uid="{021DE7AE-3E14-4D5C-AB0E-FFE3615379A4}"/>
    <cellStyle name="Tusenskille 4 2 4 4" xfId="11291" xr:uid="{C226ED30-840D-43CA-A2D6-FA48660DAC85}"/>
    <cellStyle name="Tusenskille 4 2 4 4 2" xfId="12329" xr:uid="{7C6B1754-5708-4C96-9B00-8D6F56921AC0}"/>
    <cellStyle name="Tusenskille 4 2 4 5" xfId="11292" xr:uid="{8297F306-A48E-48EB-9210-DD01103566BA}"/>
    <cellStyle name="Tusenskille 4 2 4 5 2" xfId="12330" xr:uid="{A29E7FC2-FC57-4003-8554-FA47DBE97171}"/>
    <cellStyle name="Tusenskille 4 2 4 6" xfId="12324" xr:uid="{6B2E7EE4-9B75-4E5B-9875-480BC8BB4BA3}"/>
    <cellStyle name="Tusenskille 4 2 5" xfId="11293" xr:uid="{1EC698E5-25B1-49F6-9B5D-499AD5B612A8}"/>
    <cellStyle name="Tusenskille 4 2 5 2" xfId="11294" xr:uid="{A77780DD-9BAC-413D-BA2D-19F870834762}"/>
    <cellStyle name="Tusenskille 4 2 5 2 2" xfId="12332" xr:uid="{4FB6FA17-2D8F-448E-B4F0-2F6182838D4D}"/>
    <cellStyle name="Tusenskille 4 2 5 3" xfId="12331" xr:uid="{31C24D74-80A3-4489-A8F2-F224BC5B4220}"/>
    <cellStyle name="Tusenskille 4 2 6" xfId="11295" xr:uid="{CA2AC3E7-90C4-4921-BAC2-0A45A1E691F2}"/>
    <cellStyle name="Tusenskille 4 2 6 2" xfId="11296" xr:uid="{2D6F623D-C6F3-4D2B-9057-3060AC37C115}"/>
    <cellStyle name="Tusenskille 4 2 6 2 2" xfId="12334" xr:uid="{841DFB1F-3584-4DB1-93AA-9DCEA4C9D335}"/>
    <cellStyle name="Tusenskille 4 2 6 3" xfId="12333" xr:uid="{83BC7ED0-19D0-4638-ABB9-5F7D8E887F8B}"/>
    <cellStyle name="Tusenskille 4 2 7" xfId="11297" xr:uid="{F160AADB-9287-493C-863C-9F9F7D210121}"/>
    <cellStyle name="Tusenskille 4 2 7 2" xfId="12335" xr:uid="{A8CCC628-1FE8-4842-BD6D-0EC2166765B1}"/>
    <cellStyle name="Tusenskille 4 2 8" xfId="11298" xr:uid="{B7891BE8-2384-47BA-B14C-E434B5ECC919}"/>
    <cellStyle name="Tusenskille 4 2 8 2" xfId="12336" xr:uid="{A555E21B-9D06-45E6-A2BA-69C674FE0C21}"/>
    <cellStyle name="Tusenskille 4 2_Balanse" xfId="11398" xr:uid="{63880C29-C889-4C9D-A733-197A57C2AB54}"/>
    <cellStyle name="Tusenskille 4 3" xfId="10244" xr:uid="{9253855B-69F9-4FDC-BD16-99F5FFEFF31C}"/>
    <cellStyle name="Tusenskille 4 3 2" xfId="11299" xr:uid="{77C358AC-FB01-4880-989F-C9A8B9CFBC35}"/>
    <cellStyle name="Tusenskille 4 3 2 2" xfId="11300" xr:uid="{66293ED5-2B17-447C-AE7A-BB6AAAAFEC40}"/>
    <cellStyle name="Tusenskille 4 3 2 2 2" xfId="11301" xr:uid="{B46B8BB6-549E-4123-9648-600D6F8D704B}"/>
    <cellStyle name="Tusenskille 4 3 2 2 2 2" xfId="12339" xr:uid="{FCBC4949-9DC1-4D74-A4F9-63AC1F820F97}"/>
    <cellStyle name="Tusenskille 4 3 2 2 3" xfId="12338" xr:uid="{D8184AE8-7F5B-4028-B4A8-3850F3162BE5}"/>
    <cellStyle name="Tusenskille 4 3 2 3" xfId="11302" xr:uid="{E952A812-8E51-4575-940D-3CF6DA6FD6AC}"/>
    <cellStyle name="Tusenskille 4 3 2 3 2" xfId="11303" xr:uid="{25662754-E941-4C5D-9B11-654003AD097C}"/>
    <cellStyle name="Tusenskille 4 3 2 3 2 2" xfId="12341" xr:uid="{752AFFD6-99D8-45EF-8137-97FD50EB2E9C}"/>
    <cellStyle name="Tusenskille 4 3 2 3 3" xfId="12340" xr:uid="{E1B68F34-91D1-4BE4-9D71-20A8E0C42CF2}"/>
    <cellStyle name="Tusenskille 4 3 2 4" xfId="11304" xr:uid="{5C4856A1-41E3-4F02-BDAE-7C4687F121FE}"/>
    <cellStyle name="Tusenskille 4 3 2 4 2" xfId="12342" xr:uid="{B49D999F-16D5-4729-B0F3-811AFFBB4471}"/>
    <cellStyle name="Tusenskille 4 3 2 5" xfId="11305" xr:uid="{A5C19B38-A90A-4029-8E15-9F73C7AC2FD9}"/>
    <cellStyle name="Tusenskille 4 3 2 5 2" xfId="12343" xr:uid="{E45CE20E-AFF5-42C5-B4B9-287BA0C8030D}"/>
    <cellStyle name="Tusenskille 4 3 2 6" xfId="12337" xr:uid="{1EB3B11E-C053-4DEC-AFAE-12D4888BDAD8}"/>
    <cellStyle name="Tusenskille 4 3 3" xfId="11306" xr:uid="{F543D1CB-54AA-46BF-8BC8-641E873F1B1A}"/>
    <cellStyle name="Tusenskille 4 3 3 2" xfId="11307" xr:uid="{55E6C165-1419-4C4B-AC3B-10DCFC84B953}"/>
    <cellStyle name="Tusenskille 4 3 3 2 2" xfId="11308" xr:uid="{DA0DE3D8-9A38-4789-A908-CE6C8F9F33FF}"/>
    <cellStyle name="Tusenskille 4 3 3 2 2 2" xfId="12346" xr:uid="{C0E8F886-F8EE-4FDC-8EE1-56CC0B5427C4}"/>
    <cellStyle name="Tusenskille 4 3 3 2 3" xfId="12345" xr:uid="{0241D03B-9F06-48F2-AFA6-FE3825A9AA3D}"/>
    <cellStyle name="Tusenskille 4 3 3 3" xfId="11309" xr:uid="{3C6DBD43-FB53-4002-8D36-6068CBF306D2}"/>
    <cellStyle name="Tusenskille 4 3 3 3 2" xfId="11310" xr:uid="{537E0F71-3CB4-490A-80D2-984E493B163D}"/>
    <cellStyle name="Tusenskille 4 3 3 3 2 2" xfId="12348" xr:uid="{68534715-051C-41F8-B3E4-676D8882437A}"/>
    <cellStyle name="Tusenskille 4 3 3 3 3" xfId="12347" xr:uid="{FB2299C1-F879-4853-819C-E595592E3BF0}"/>
    <cellStyle name="Tusenskille 4 3 3 4" xfId="11311" xr:uid="{B2C4F836-017D-4ECD-9E3C-8467D24EAC3C}"/>
    <cellStyle name="Tusenskille 4 3 3 4 2" xfId="12349" xr:uid="{5382D265-5676-4F56-9A79-421415EB681E}"/>
    <cellStyle name="Tusenskille 4 3 3 5" xfId="11312" xr:uid="{6CF99CEC-02DF-4AF5-B954-899C595FC60A}"/>
    <cellStyle name="Tusenskille 4 3 3 5 2" xfId="12350" xr:uid="{15EAADE6-19B8-413D-8C61-1EAF5BE7E0AA}"/>
    <cellStyle name="Tusenskille 4 3 3 6" xfId="12344" xr:uid="{97253E63-9339-428C-B19A-A5A007080E9C}"/>
    <cellStyle name="Tusenskille 4 3 4" xfId="11313" xr:uid="{AEEE59BA-AAC1-4F20-9B56-D7E0263901A0}"/>
    <cellStyle name="Tusenskille 4 3 4 2" xfId="11314" xr:uid="{317F58AE-0FA4-4792-B285-501DBAAFFBBB}"/>
    <cellStyle name="Tusenskille 4 3 4 2 2" xfId="11315" xr:uid="{368B781D-1C27-41E3-9C03-510DF591A55A}"/>
    <cellStyle name="Tusenskille 4 3 4 2 2 2" xfId="12353" xr:uid="{A5B78089-77B9-4FC7-A266-B0B5A2250FC2}"/>
    <cellStyle name="Tusenskille 4 3 4 2 3" xfId="12352" xr:uid="{2DC310F9-EE31-4B2B-8663-D5A1BF6D0843}"/>
    <cellStyle name="Tusenskille 4 3 4 3" xfId="11316" xr:uid="{7CE93A70-F281-4179-8B97-C6FF713318A2}"/>
    <cellStyle name="Tusenskille 4 3 4 3 2" xfId="11317" xr:uid="{81CB2F62-55F5-46EB-B001-A9AB5A304F2A}"/>
    <cellStyle name="Tusenskille 4 3 4 3 2 2" xfId="12355" xr:uid="{BA1AE11F-B4F2-4BD0-94A3-D635F3C31458}"/>
    <cellStyle name="Tusenskille 4 3 4 3 3" xfId="12354" xr:uid="{83CCF3B2-6BC8-4725-AB71-02C6AC974E06}"/>
    <cellStyle name="Tusenskille 4 3 4 4" xfId="11318" xr:uid="{3EE77BAA-1DC2-4F03-AF27-1C638D2184B9}"/>
    <cellStyle name="Tusenskille 4 3 4 4 2" xfId="12356" xr:uid="{4094BAF1-8E8C-4B67-A56B-1E5F761B3B65}"/>
    <cellStyle name="Tusenskille 4 3 4 5" xfId="11319" xr:uid="{511C20DB-1546-4EEC-9F77-9B24CD4E3ADE}"/>
    <cellStyle name="Tusenskille 4 3 4 5 2" xfId="12357" xr:uid="{9100E070-8614-4FD9-8914-E4BE9819803D}"/>
    <cellStyle name="Tusenskille 4 3 4 6" xfId="12351" xr:uid="{C4EB32F4-4530-4369-8E63-EDA09BE1B262}"/>
    <cellStyle name="Tusenskille 4 3 5" xfId="11320" xr:uid="{9B260201-D88B-40C7-AF71-C164E5D02789}"/>
    <cellStyle name="Tusenskille 4 3 5 2" xfId="11321" xr:uid="{97377397-3B2B-445D-9E58-15C855C7572E}"/>
    <cellStyle name="Tusenskille 4 3 5 2 2" xfId="12359" xr:uid="{ED796812-0B51-4CAD-9209-1EC1CEC3F20F}"/>
    <cellStyle name="Tusenskille 4 3 5 3" xfId="12358" xr:uid="{64D7409C-C041-460C-978B-1255ED54D4A8}"/>
    <cellStyle name="Tusenskille 4 3 6" xfId="11322" xr:uid="{C91F9ED7-4C70-4DCF-92A5-1D2EE3DE6A61}"/>
    <cellStyle name="Tusenskille 4 3 6 2" xfId="11323" xr:uid="{8FABE85A-5CE1-40AF-9195-58E811C4E1F6}"/>
    <cellStyle name="Tusenskille 4 3 6 2 2" xfId="12361" xr:uid="{0DB82E23-BB32-4600-A878-25F60EB65CD0}"/>
    <cellStyle name="Tusenskille 4 3 6 3" xfId="12360" xr:uid="{910BA049-919E-4FEC-9046-96B9BBC14904}"/>
    <cellStyle name="Tusenskille 4 3 7" xfId="11324" xr:uid="{CDAB228E-A3E9-43A2-AB1A-C486AA2D2D63}"/>
    <cellStyle name="Tusenskille 4 3 7 2" xfId="12362" xr:uid="{B4F829AE-6539-4251-97AB-F6CC44495BE8}"/>
    <cellStyle name="Tusenskille 4 3 8" xfId="11325" xr:uid="{129290D8-1D2A-4510-8342-D19E29C60590}"/>
    <cellStyle name="Tusenskille 4 3 8 2" xfId="12363" xr:uid="{E6AF428A-1426-4018-B328-CEF0F818D21D}"/>
    <cellStyle name="Tusenskille 4 3_Balanse" xfId="11399" xr:uid="{26C89F74-48E6-4F0C-B69D-FBF8F15D8A4E}"/>
    <cellStyle name="Tusenskille 4 4" xfId="9338" xr:uid="{6DD6E933-9257-4B7F-9484-484A5F28D2E6}"/>
    <cellStyle name="Tusenskille 4 4 2" xfId="11326" xr:uid="{C60955A7-0408-462B-AA92-DC98537B1BBF}"/>
    <cellStyle name="Tusenskille 4 4 2 2" xfId="11327" xr:uid="{00356D20-1FBE-4A04-B5EC-782980B86ECC}"/>
    <cellStyle name="Tusenskille 4 4 2 2 2" xfId="12365" xr:uid="{4BB7C7D1-972E-44E5-9768-ED0B7ECACA83}"/>
    <cellStyle name="Tusenskille 4 4 2 3" xfId="12364" xr:uid="{58CD8BD1-1695-4537-88A5-9E09D9FD016A}"/>
    <cellStyle name="Tusenskille 4 4 3" xfId="11328" xr:uid="{DBB34FCB-2ED2-41BF-BEA4-D5283A0BC49E}"/>
    <cellStyle name="Tusenskille 4 4 3 2" xfId="11329" xr:uid="{D6189DB7-A051-4813-A826-C27A698CCF34}"/>
    <cellStyle name="Tusenskille 4 4 3 2 2" xfId="12367" xr:uid="{D3BA8214-B310-4BCE-9C56-DD1F0CF7C4D9}"/>
    <cellStyle name="Tusenskille 4 4 3 3" xfId="12366" xr:uid="{E6659B02-74A8-43C8-9C4C-3F4532076985}"/>
    <cellStyle name="Tusenskille 4 4 4" xfId="11330" xr:uid="{74074407-7C61-4B98-B852-5E598EEED7FB}"/>
    <cellStyle name="Tusenskille 4 4 4 2" xfId="12368" xr:uid="{D305306A-AF7A-4A9F-9C44-B17AA0277B9A}"/>
    <cellStyle name="Tusenskille 4 4 5" xfId="11331" xr:uid="{EF3C7B10-2233-4CC2-93DA-852F251203CD}"/>
    <cellStyle name="Tusenskille 4 4 5 2" xfId="12369" xr:uid="{3C02B713-DF50-479C-AA47-A754D34805CF}"/>
    <cellStyle name="Tusenskille 4 4_Balanse" xfId="11400" xr:uid="{2D74F204-D425-4445-86FF-985A50BAFD58}"/>
    <cellStyle name="Tusenskille 4 5" xfId="11332" xr:uid="{03700F9E-8D0A-4B15-A146-57A760995269}"/>
    <cellStyle name="Tusenskille 4 5 2" xfId="11333" xr:uid="{5798EFF7-E52E-4AFB-9DFE-5550C7B45E42}"/>
    <cellStyle name="Tusenskille 4 5 2 2" xfId="11334" xr:uid="{65BBB3D2-3C07-4349-9F6B-325A25CB912E}"/>
    <cellStyle name="Tusenskille 4 5 2 2 2" xfId="12372" xr:uid="{70F62376-1778-4912-A573-E6FE87961BEE}"/>
    <cellStyle name="Tusenskille 4 5 2 3" xfId="12371" xr:uid="{601572BF-BB4D-429A-B712-F0849CF30DCC}"/>
    <cellStyle name="Tusenskille 4 5 3" xfId="11335" xr:uid="{9FE9C61A-65BE-4A13-8CC4-A14A474D9171}"/>
    <cellStyle name="Tusenskille 4 5 3 2" xfId="11336" xr:uid="{900A2BFE-C4AF-4B7C-9F9B-209B9AD47218}"/>
    <cellStyle name="Tusenskille 4 5 3 2 2" xfId="12374" xr:uid="{4F2C6BE7-5037-43DE-839A-94D7DE224E24}"/>
    <cellStyle name="Tusenskille 4 5 3 3" xfId="12373" xr:uid="{53A3D840-E272-4227-B3F8-95C191133C13}"/>
    <cellStyle name="Tusenskille 4 5 4" xfId="11337" xr:uid="{6201224A-88BD-4551-A60A-B27200EDAB5C}"/>
    <cellStyle name="Tusenskille 4 5 4 2" xfId="12375" xr:uid="{EF092B99-8AD0-49BC-BBD5-E2E802E4A8CC}"/>
    <cellStyle name="Tusenskille 4 5 5" xfId="11338" xr:uid="{727FE69A-3F55-43F0-895C-2F0F63EA340B}"/>
    <cellStyle name="Tusenskille 4 5 5 2" xfId="12376" xr:uid="{3FA2880C-07A4-4051-9B0A-14FC0AC377E1}"/>
    <cellStyle name="Tusenskille 4 5 6" xfId="12370" xr:uid="{70215172-4B25-4D16-B22B-0616E13372EC}"/>
    <cellStyle name="Tusenskille 4 6" xfId="11339" xr:uid="{C93C64FA-5A68-40BD-9204-0445CA098D9A}"/>
    <cellStyle name="Tusenskille 4 6 2" xfId="11340" xr:uid="{1B0AFD34-6BE4-492F-B50E-E7537F0F5D4D}"/>
    <cellStyle name="Tusenskille 4 6 2 2" xfId="11341" xr:uid="{8FA9197C-4CB9-43FB-A496-E4AF6B9D50BF}"/>
    <cellStyle name="Tusenskille 4 6 2 2 2" xfId="12379" xr:uid="{C4E7DF08-8810-4344-BFD3-1435420C8BD0}"/>
    <cellStyle name="Tusenskille 4 6 2 3" xfId="12378" xr:uid="{4CD26707-468C-47EA-BFD5-839A4BF72412}"/>
    <cellStyle name="Tusenskille 4 6 3" xfId="11342" xr:uid="{75146F1D-553E-4E16-9FD0-564A868AAA0A}"/>
    <cellStyle name="Tusenskille 4 6 3 2" xfId="11343" xr:uid="{3CC87874-43F7-406F-8810-0A790D384BD8}"/>
    <cellStyle name="Tusenskille 4 6 3 2 2" xfId="12381" xr:uid="{84EEEA02-2F03-4D01-BCF7-5AE149A97743}"/>
    <cellStyle name="Tusenskille 4 6 3 3" xfId="12380" xr:uid="{DAB16A19-FDC5-48F3-8C42-E77605818BBC}"/>
    <cellStyle name="Tusenskille 4 6 4" xfId="11344" xr:uid="{2802E0A3-18FD-4A74-B7D0-3A367A895207}"/>
    <cellStyle name="Tusenskille 4 6 4 2" xfId="12382" xr:uid="{233C88D8-8B97-433A-B919-A27F2B75D05C}"/>
    <cellStyle name="Tusenskille 4 6 5" xfId="11345" xr:uid="{E3C7B60E-A97A-4352-8B54-3C58A1F6F11D}"/>
    <cellStyle name="Tusenskille 4 6 5 2" xfId="12383" xr:uid="{65EEC714-AC38-4BA8-A5A5-986ABD49CB19}"/>
    <cellStyle name="Tusenskille 4 6 6" xfId="12377" xr:uid="{152EBF6E-E21D-41D5-B742-B15B480D66E3}"/>
    <cellStyle name="Tusenskille 4 7" xfId="11346" xr:uid="{BECE32CC-D210-4962-847C-B4B3C677FCBA}"/>
    <cellStyle name="Tusenskille 4 7 2" xfId="11347" xr:uid="{D2452D28-823E-4D5C-8E8A-0C86673D622D}"/>
    <cellStyle name="Tusenskille 4 7 2 2" xfId="12385" xr:uid="{938B80EA-FEB1-4D63-AD87-DE31CF6DB0A0}"/>
    <cellStyle name="Tusenskille 4 7 3" xfId="12384" xr:uid="{88D46FD6-BC7D-45C7-9037-4F24480BD822}"/>
    <cellStyle name="Tusenskille 4 8" xfId="11348" xr:uid="{567E909D-F365-462A-ABCE-9C754B73F08B}"/>
    <cellStyle name="Tusenskille 4 8 2" xfId="11349" xr:uid="{2CCC9B6B-5D67-4B4D-9ACB-4ECA085F1181}"/>
    <cellStyle name="Tusenskille 4 8 2 2" xfId="12387" xr:uid="{59E01264-8DD8-4475-8AA4-C029AC38F41A}"/>
    <cellStyle name="Tusenskille 4 8 3" xfId="12386" xr:uid="{3E99B41D-0C5E-4782-BCFC-95DC1176FE43}"/>
    <cellStyle name="Tusenskille 4 9" xfId="11350" xr:uid="{DB06F3F5-F190-4854-A80C-2A4F12D691AF}"/>
    <cellStyle name="Tusenskille 4 9 2" xfId="12388" xr:uid="{2720C82A-A4B8-4BFB-B477-DB82C6DB7789}"/>
    <cellStyle name="Tusenskille 4_Balanse" xfId="11397" xr:uid="{6083F5B5-4AE3-4F7E-A90C-E57A9DB142C1}"/>
    <cellStyle name="Tusenskille 5" xfId="49" xr:uid="{DA46F571-2AD2-4E51-8A91-643FB59EFBAB}"/>
    <cellStyle name="Tusenskille 5 2" xfId="10569" xr:uid="{F523ECF3-03E6-432A-8B53-1AAA6CE04665}"/>
    <cellStyle name="Tusenskille 5 3" xfId="10183" xr:uid="{063345FB-2DAD-4BDA-8C88-2DF2045C68D2}"/>
    <cellStyle name="Tusenskille 5 4" xfId="9337" xr:uid="{26D64185-D36C-463A-B4D8-9908E379364E}"/>
    <cellStyle name="Tusenskille 5 5" xfId="222" xr:uid="{86CD0B5F-5363-44F6-B08B-307F697FAD64}"/>
    <cellStyle name="Tusenskille 5 6" xfId="11450" xr:uid="{5F8DBF3B-6F58-49A0-8239-C8679AE5CD84}"/>
    <cellStyle name="Tusenskille 6" xfId="223" xr:uid="{89CB98B7-2B7A-41C3-B0B8-746AC27DAACD}"/>
    <cellStyle name="Tusenskille 6 2" xfId="10243" xr:uid="{B74A576E-F966-4B0C-9610-EBC60F5484D5}"/>
    <cellStyle name="Tusenskille 6 3" xfId="9336" xr:uid="{6F0C319C-722E-4B27-BF0A-26CF1580CB68}"/>
    <cellStyle name="Tusenskille 6 4" xfId="10660" xr:uid="{12557A08-1A33-471F-B289-01460D1253D5}"/>
    <cellStyle name="Tusenskille 7" xfId="224" xr:uid="{11AC9C76-5BC4-4381-80F1-9C9F4046CCB9}"/>
    <cellStyle name="Tusenskille 7 2" xfId="10568" xr:uid="{E3DD0C67-96CE-4C82-803D-F22CC41AF843}"/>
    <cellStyle name="Tusenskille 7 3" xfId="10182" xr:uid="{C6A38264-AE7E-4F81-BD1D-01E896F1D981}"/>
    <cellStyle name="Tusenskille 7 4" xfId="9335" xr:uid="{17A4C22D-2368-4119-82D5-6B8E450301EC}"/>
    <cellStyle name="Tusenskille 8" xfId="235" xr:uid="{866A5AFB-8771-4B03-BEED-C42011816037}"/>
    <cellStyle name="Tusenskille 8 2" xfId="10242" xr:uid="{C6D44659-C62E-4849-A8C7-FB71A455AFEF}"/>
    <cellStyle name="Tusenskille 8 3" xfId="9334" xr:uid="{DBB43854-95E7-414F-887C-CCD417722FF4}"/>
    <cellStyle name="Tusenskille 8 4" xfId="10659" xr:uid="{17D6A138-0B5E-4267-BA49-89A50BEBA66F}"/>
    <cellStyle name="Tusenskille 9" xfId="234" xr:uid="{4AB777CE-D74C-45F9-A9F8-606BB86556C6}"/>
    <cellStyle name="Tusenskille 9 2" xfId="10567" xr:uid="{386D3E89-9F0D-4BA0-864C-A15B8D92E236}"/>
    <cellStyle name="Tusenskille 9 3" xfId="10181" xr:uid="{704F170E-F8A2-41AF-BA2A-C47917856B8E}"/>
    <cellStyle name="Tusenskille 9 4" xfId="9333" xr:uid="{2B862539-0523-4DA1-B1AA-15F157FC45F9}"/>
    <cellStyle name="Udefinert" xfId="10658" xr:uid="{DDD82895-3652-41FF-B0D4-570351BC0856}"/>
    <cellStyle name="Utdata 2" xfId="225" xr:uid="{8174147A-55BF-4D78-A492-8C213ED7F610}"/>
    <cellStyle name="Utdata 2 2" xfId="2824" xr:uid="{4D44B48E-4C5D-48DD-829A-449B5C72815A}"/>
    <cellStyle name="Utdata 2_Balanse" xfId="11401" xr:uid="{B44DF446-2AB1-4B8D-A0FA-732F0EAF7AF9}"/>
    <cellStyle name="Uthevingsfarge1 2" xfId="226" xr:uid="{CB3041B1-FBE2-43CD-8F11-8B063C7B82E0}"/>
    <cellStyle name="Uthevingsfarge1 2 2" xfId="2825" xr:uid="{4745BAFE-6AF6-4510-BFD8-31D5C3520FEF}"/>
    <cellStyle name="Uthevingsfarge1 2_Balanse" xfId="11402" xr:uid="{B46DD58C-40BF-4760-AF46-AC699C5FDDD8}"/>
    <cellStyle name="Uthevingsfarge2 2" xfId="227" xr:uid="{756BE1CD-BE8C-4632-A3D3-FC1AA5FC022F}"/>
    <cellStyle name="Uthevingsfarge2 2 2" xfId="2826" xr:uid="{137A3110-3EAD-4F33-9AAC-FD5827B0296C}"/>
    <cellStyle name="Uthevingsfarge2 2_Balanse" xfId="11403" xr:uid="{11269CF8-234E-4AD9-8A6B-0B3C2211B0FD}"/>
    <cellStyle name="Uthevingsfarge3 2" xfId="228" xr:uid="{279D27DC-37C4-4439-8CEB-D46E6A894E88}"/>
    <cellStyle name="Uthevingsfarge3 2 2" xfId="2827" xr:uid="{AE51063A-E9BF-43C9-BDF1-48532CE94B4D}"/>
    <cellStyle name="Uthevingsfarge3 2_Balanse" xfId="11404" xr:uid="{1AFB9094-C366-46B8-91C6-9F1FE7249CCE}"/>
    <cellStyle name="Uthevingsfarge4 2" xfId="229" xr:uid="{C7CACAE2-F27A-4EFE-AA50-CB5B8188A927}"/>
    <cellStyle name="Uthevingsfarge4 2 2" xfId="2828" xr:uid="{34948B23-41DA-4063-ADEF-D01E60F5D18D}"/>
    <cellStyle name="Uthevingsfarge4 2_Balanse" xfId="11405" xr:uid="{F030BC80-8CC8-4102-8AFD-F6414BECBE1C}"/>
    <cellStyle name="Uthevingsfarge5 2" xfId="230" xr:uid="{21FDD859-79B6-48C7-86AE-C2AFEAB93660}"/>
    <cellStyle name="Uthevingsfarge5 2 2" xfId="2829" xr:uid="{31F3015A-4F2A-419C-960F-69593DD0222F}"/>
    <cellStyle name="Uthevingsfarge5 2_Balanse" xfId="11406" xr:uid="{B7B35B51-B586-47AB-B4CA-13D34872208B}"/>
    <cellStyle name="Uthevingsfarge6 2" xfId="231" xr:uid="{3D95EDBB-53EC-428D-A016-2E86EC0680E8}"/>
    <cellStyle name="Uthevingsfarge6 2 2" xfId="2830" xr:uid="{E8C7237B-2C23-4B28-A31F-FF86E539AEFD}"/>
    <cellStyle name="Uthevingsfarge6 2_Balanse" xfId="11407" xr:uid="{08395966-CF02-4150-B3FA-44015DDC00D9}"/>
    <cellStyle name="Valuta 2" xfId="52" xr:uid="{A26B0B89-7842-4D17-AF44-9643243DAAC8}"/>
    <cellStyle name="Valuta 2 2" xfId="139" xr:uid="{63CF1733-86B2-4705-BBDF-2273612CCAF3}"/>
    <cellStyle name="Valuta 2 3" xfId="4387" xr:uid="{F512D5CC-B0CF-4E4E-98CA-F8DFAF7BB2AA}"/>
    <cellStyle name="Valuta 3" xfId="120" xr:uid="{D70F4BFB-8EA6-4033-9436-7332148F50EE}"/>
    <cellStyle name="Vanlig" xfId="17" xr:uid="{00000000-0005-0000-0000-00000F000000}"/>
    <cellStyle name="vanlig skrift" xfId="9332" xr:uid="{FF97C1B1-262D-42B2-B1A9-7AC9B3B30AD3}"/>
    <cellStyle name="Varseltekst 2" xfId="232" xr:uid="{85CC51BA-9913-4781-B360-E9B683AE93DD}"/>
    <cellStyle name="Varseltekst 2 2" xfId="2831" xr:uid="{5FC6BEDA-3442-404B-A907-8452F46514C3}"/>
    <cellStyle name="Varseltekst 2_Balanse" xfId="11408" xr:uid="{D4A11988-7F37-44D3-B8FF-1E113E1BBDC9}"/>
    <cellStyle name="Varseltekst 3" xfId="11433" xr:uid="{C0D75024-FDA6-4BCD-A124-29469D76CDDB}"/>
    <cellStyle name="Warning Text 2" xfId="9331" xr:uid="{C79F67E1-3A89-4775-A367-7F818A10AB74}"/>
    <cellStyle name="Összesen" xfId="4378" xr:uid="{542DF602-8A57-4D85-8F58-223B14CFCD3E}"/>
    <cellStyle name="Összesen 10" xfId="11658" xr:uid="{52C3AC4A-81C7-418D-A7E1-B0ED79BABC8D}"/>
    <cellStyle name="Összesen 10 2" xfId="12941" xr:uid="{FAD366F0-DF62-40E2-B412-5B04BB0F24BB}"/>
    <cellStyle name="Összesen 10 3" xfId="12553" xr:uid="{B2986821-CE67-4FB9-984C-493FFAF7D883}"/>
    <cellStyle name="Összesen 11" xfId="11545" xr:uid="{381ADDE3-E7D4-45FC-97A3-7A2D78F1F18E}"/>
    <cellStyle name="Összesen 11 2" xfId="12829" xr:uid="{857253D8-BD67-4855-863A-26DCB4F6982C}"/>
    <cellStyle name="Összesen 11 3" xfId="12679" xr:uid="{7D9073BF-2D61-4ED3-927F-B898070F12B4}"/>
    <cellStyle name="Összesen 2" xfId="9289" xr:uid="{2AE01AC2-DD69-4F50-86E0-69864F34375D}"/>
    <cellStyle name="Összesen 2 10" xfId="11943" xr:uid="{95502A2E-9B9E-4FB5-B2C5-71613946C123}"/>
    <cellStyle name="Összesen 2 10 2" xfId="13214" xr:uid="{9A48A1EF-1ACA-40D4-888C-F1A0AEC58BBB}"/>
    <cellStyle name="Összesen 2 10 3" xfId="13542" xr:uid="{182CCD1C-4A89-4F2D-97CE-D7B395EE214F}"/>
    <cellStyle name="Összesen 2 2" xfId="11030" xr:uid="{DD177652-C9F7-4905-ACF8-FF89F4079A32}"/>
    <cellStyle name="Összesen 2 2 2" xfId="12076" xr:uid="{B63333EE-D78C-4A6B-9EB4-674B9351C51B}"/>
    <cellStyle name="Összesen 2 2 2 2" xfId="13301" xr:uid="{4C6C5FC8-A2B5-482A-9BE7-E1AEA6F15C87}"/>
    <cellStyle name="Összesen 2 2 2 3" xfId="13629" xr:uid="{8DDD4074-BBB3-4850-9906-9BD4E8EEFF17}"/>
    <cellStyle name="Összesen 2 2 3" xfId="11735" xr:uid="{3F93B85F-F724-4F85-8F2D-1D8E1526AB2D}"/>
    <cellStyle name="Összesen 2 2 3 2" xfId="13014" xr:uid="{68C6D381-ADC6-491B-AC03-F4892030C18D}"/>
    <cellStyle name="Összesen 2 2 3 3" xfId="12539" xr:uid="{1EB8076E-5B1B-433D-8AA0-11BC54F3555E}"/>
    <cellStyle name="Összesen 2 2 4" xfId="12417" xr:uid="{BB86E15F-39EB-4662-AC0D-15B1587AD227}"/>
    <cellStyle name="Összesen 2 2 4 2" xfId="13389" xr:uid="{2E36E665-D9FC-4A7D-84DC-FB30D8EBAD95}"/>
    <cellStyle name="Összesen 2 2 4 3" xfId="13717" xr:uid="{D7BBB824-FE58-47BC-8249-084B702388C1}"/>
    <cellStyle name="Összesen 2 2 5" xfId="11734" xr:uid="{0CBEF6E9-3628-45B4-9383-85DC4E728A8D}"/>
    <cellStyle name="Összesen 2 2 5 2" xfId="13013" xr:uid="{BC653983-D5C2-4CEC-9B03-0BB6D0CB8AA3}"/>
    <cellStyle name="Összesen 2 2 5 3" xfId="12463" xr:uid="{34D632BD-C3CC-4EDA-A75B-D830F68336CD}"/>
    <cellStyle name="Összesen 2 3" xfId="11022" xr:uid="{D00F0746-DE74-43DC-871A-5AA9AA4E2882}"/>
    <cellStyle name="Összesen 2 3 2" xfId="12068" xr:uid="{6FBE0B9F-A1DB-4DAF-B031-8576DFAEB816}"/>
    <cellStyle name="Összesen 2 3 2 2" xfId="13293" xr:uid="{FE4D23DB-80ED-453E-9212-6F7CCAD7AECD}"/>
    <cellStyle name="Összesen 2 3 2 3" xfId="13621" xr:uid="{9F856042-F6D1-4D21-ACCB-779CD6CF65BD}"/>
    <cellStyle name="Összesen 2 3 3" xfId="11555" xr:uid="{FD1538D6-BDA2-4455-B0D0-2CF02D23928E}"/>
    <cellStyle name="Összesen 2 3 3 2" xfId="12839" xr:uid="{027C0398-66BE-43EB-9D97-E6E47969E7BE}"/>
    <cellStyle name="Összesen 2 3 3 3" xfId="12491" xr:uid="{7D1C1799-1680-40B8-B014-E753C6A54DA2}"/>
    <cellStyle name="Összesen 2 3 4" xfId="11521" xr:uid="{9FBDBE4D-235F-411B-975C-FE4516921E42}"/>
    <cellStyle name="Összesen 2 3 4 2" xfId="12805" xr:uid="{E5DEA604-8C40-4447-8CF2-6C27617568D6}"/>
    <cellStyle name="Összesen 2 3 4 3" xfId="12682" xr:uid="{9BCEF247-3E51-44F9-B615-68D845E5789B}"/>
    <cellStyle name="Összesen 2 3 5" xfId="11544" xr:uid="{29007E38-93A6-409E-BD6F-FF94157CAECC}"/>
    <cellStyle name="Összesen 2 3 5 2" xfId="12828" xr:uid="{642EE62D-08EA-45A0-B90D-3DFDB212B322}"/>
    <cellStyle name="Összesen 2 3 5 3" xfId="12722" xr:uid="{5810F897-A810-46F7-BF8F-D4AF27F16F4E}"/>
    <cellStyle name="Összesen 2 4" xfId="11011" xr:uid="{06FA79CF-2750-46C0-88DB-4728C7BA9118}"/>
    <cellStyle name="Összesen 2 4 2" xfId="12057" xr:uid="{70CFF177-52F9-4280-970A-3C3747AF3656}"/>
    <cellStyle name="Összesen 2 4 2 2" xfId="13282" xr:uid="{BAD7982C-0642-4592-BF56-DC83E157B86C}"/>
    <cellStyle name="Összesen 2 4 2 3" xfId="13610" xr:uid="{7349E3EA-0A3F-4A42-AD60-E37C65A21A7E}"/>
    <cellStyle name="Összesen 2 4 3" xfId="11849" xr:uid="{17A2BD2E-ABF3-4D87-9AC7-E9C225FA41DB}"/>
    <cellStyle name="Összesen 2 4 3 2" xfId="13127" xr:uid="{112CC290-523B-4ADB-A675-BD2C24D7D0FF}"/>
    <cellStyle name="Összesen 2 4 3 3" xfId="13455" xr:uid="{4AC3CBD6-2FB8-4FF2-99F7-F5F7C31D167F}"/>
    <cellStyle name="Összesen 2 4 4" xfId="11795" xr:uid="{07868C52-8B2D-46D2-BBAA-9B90487A1C74}"/>
    <cellStyle name="Összesen 2 4 4 2" xfId="13074" xr:uid="{850833E1-FE5C-474A-BD64-D11F1DFE7221}"/>
    <cellStyle name="Összesen 2 4 4 3" xfId="12457" xr:uid="{163BEAA9-AC62-4E09-B546-B53B83F49473}"/>
    <cellStyle name="Összesen 2 4 5" xfId="11773" xr:uid="{AA063EF1-D1B9-43A6-BCC0-7B08E84C817A}"/>
    <cellStyle name="Összesen 2 4 5 2" xfId="13052" xr:uid="{64F36349-47A0-4CBF-9DDE-E84AE939813A}"/>
    <cellStyle name="Összesen 2 4 5 3" xfId="12761" xr:uid="{233475E4-692E-4163-B9F3-D1A251D022E1}"/>
    <cellStyle name="Összesen 2 5" xfId="11039" xr:uid="{E92670D6-AB27-4414-8500-F6185230A5F2}"/>
    <cellStyle name="Összesen 2 5 2" xfId="12085" xr:uid="{097B6893-E7A9-4166-81D3-EBF0C7E5B8DD}"/>
    <cellStyle name="Összesen 2 5 2 2" xfId="13310" xr:uid="{34DBA82C-9472-4673-B95F-E21B4014DDED}"/>
    <cellStyle name="Összesen 2 5 2 3" xfId="13638" xr:uid="{67CAA76B-FF1C-443B-8C20-C892721C4E41}"/>
    <cellStyle name="Összesen 2 5 3" xfId="11616" xr:uid="{C03E6B61-5452-4E7D-B60C-6BD510BCA1D3}"/>
    <cellStyle name="Összesen 2 5 3 2" xfId="12900" xr:uid="{3D7131F4-568E-426D-B798-19F2D50540F3}"/>
    <cellStyle name="Összesen 2 5 3 3" xfId="12726" xr:uid="{6424CF24-7234-4781-AF73-97EB3190E95E}"/>
    <cellStyle name="Összesen 2 5 4" xfId="11684" xr:uid="{23ABF4A0-9D73-4638-9F36-83BA9A3A7A8C}"/>
    <cellStyle name="Összesen 2 5 4 2" xfId="12966" xr:uid="{E7AC283F-1424-4B28-B985-C9EB0D943EBA}"/>
    <cellStyle name="Összesen 2 5 4 3" xfId="12529" xr:uid="{21A2AC31-DEBD-4926-9697-5EBCE4EBE937}"/>
    <cellStyle name="Összesen 2 5 5" xfId="11520" xr:uid="{55DA242A-01D1-4686-A3FE-1C1F494A2205}"/>
    <cellStyle name="Összesen 2 5 5 2" xfId="12804" xr:uid="{953E44F5-15E6-4630-88AD-AF7F586C4822}"/>
    <cellStyle name="Összesen 2 5 5 3" xfId="12732" xr:uid="{2F55B156-6BAC-4881-B057-93E8708F6506}"/>
    <cellStyle name="Összesen 2 6" xfId="10964" xr:uid="{04B3FF87-50D2-417A-AA19-248D86799276}"/>
    <cellStyle name="Összesen 2 6 2" xfId="12010" xr:uid="{5E0B265A-2756-4C2C-BB41-EC3E39AA6E3F}"/>
    <cellStyle name="Összesen 2 6 2 2" xfId="13258" xr:uid="{556E9ADC-199E-4403-A0CB-3CB789D197BB}"/>
    <cellStyle name="Összesen 2 6 2 3" xfId="13586" xr:uid="{E2ADBFED-BFD2-41B9-9919-FBD6C4E68C02}"/>
    <cellStyle name="Összesen 2 6 3" xfId="11946" xr:uid="{49EC7E30-9A51-4E60-B705-F89B7E5EAD5F}"/>
    <cellStyle name="Összesen 2 6 3 2" xfId="13217" xr:uid="{1075D551-B530-4F83-BA4E-8870FC51DBB8}"/>
    <cellStyle name="Összesen 2 6 3 3" xfId="13545" xr:uid="{8C70E816-639B-4E42-B3AE-E52BB53E7432}"/>
    <cellStyle name="Összesen 2 6 4" xfId="12424" xr:uid="{B71573B1-80E9-4CD8-A657-0ED6937B663B}"/>
    <cellStyle name="Összesen 2 6 4 2" xfId="13396" xr:uid="{A5D56ED5-A398-4CA8-A56F-90CDB5ED6C7B}"/>
    <cellStyle name="Összesen 2 6 4 3" xfId="13724" xr:uid="{A3D6C4AF-C2B5-4D5E-B36E-2D9FF421AA4D}"/>
    <cellStyle name="Összesen 2 6 5" xfId="11743" xr:uid="{1AA1F6CA-1CFC-4FDD-A21E-45844EFBF7DF}"/>
    <cellStyle name="Összesen 2 6 5 2" xfId="13022" xr:uid="{93374C05-07D4-4C4B-B716-4907FFF6DC13}"/>
    <cellStyle name="Összesen 2 6 5 3" xfId="12508" xr:uid="{7495E8A0-6405-400D-94FA-D46F321E3E6C}"/>
    <cellStyle name="Összesen 2 7" xfId="11883" xr:uid="{4F324BEB-3816-421E-8955-DA6407908827}"/>
    <cellStyle name="Összesen 2 7 2" xfId="13161" xr:uid="{8E4E682C-22C8-4FD9-83F5-E989607E5E72}"/>
    <cellStyle name="Összesen 2 7 3" xfId="13489" xr:uid="{F61D32BA-E8C6-44B7-B824-7BC4622DAEA2}"/>
    <cellStyle name="Összesen 2 8" xfId="11628" xr:uid="{9151B739-7AF4-4B87-B432-4BEBFC20FD14}"/>
    <cellStyle name="Összesen 2 8 2" xfId="12912" xr:uid="{A3E25E7E-0930-4644-BB60-8013DE1B1ED9}"/>
    <cellStyle name="Összesen 2 8 3" xfId="12473" xr:uid="{1CA1905A-E59B-4A82-A46A-FC1DB3D5DF83}"/>
    <cellStyle name="Összesen 2 9" xfId="11914" xr:uid="{154346CD-0499-4DDF-B223-6B59A961B9AA}"/>
    <cellStyle name="Összesen 2 9 2" xfId="13186" xr:uid="{18A97DE9-C451-481C-B564-3FD1739B6A63}"/>
    <cellStyle name="Összesen 2 9 3" xfId="13514" xr:uid="{730813AF-79F9-4AB6-B762-FE4AFE37E59B}"/>
    <cellStyle name="Összesen 3" xfId="11068" xr:uid="{E56DB042-1609-43FE-BD7E-B2DC0F50957B}"/>
    <cellStyle name="Összesen 3 2" xfId="12114" xr:uid="{9EB3E017-78F5-44B2-BBB6-3A0256A9D6AC}"/>
    <cellStyle name="Összesen 3 2 2" xfId="13339" xr:uid="{A212E39A-10BF-4DDD-B606-4F41642822E1}"/>
    <cellStyle name="Összesen 3 2 3" xfId="13667" xr:uid="{7A9401E6-F98D-4365-969D-6AE3046E838F}"/>
    <cellStyle name="Összesen 3 3" xfId="11908" xr:uid="{CF0B48DF-0FC7-4F13-A0C0-59B696395065}"/>
    <cellStyle name="Összesen 3 3 2" xfId="13180" xr:uid="{DB2C4318-E497-46B6-98CB-013F7E0DA1C8}"/>
    <cellStyle name="Összesen 3 3 3" xfId="13508" xr:uid="{01DF070F-353D-4A24-8852-4FD672F2A44C}"/>
    <cellStyle name="Összesen 3 4" xfId="11498" xr:uid="{16FB525E-B96C-4C2A-B450-510A5DCA89EF}"/>
    <cellStyle name="Összesen 3 4 2" xfId="12783" xr:uid="{26AD85F5-32C5-4C91-AE14-72D7F34F104A}"/>
    <cellStyle name="Összesen 3 4 3" xfId="12606" xr:uid="{2402BC58-1AEC-475C-97A0-E8432DE49355}"/>
    <cellStyle name="Összesen 3 5" xfId="12389" xr:uid="{26D4A61B-5F06-4773-8746-0491EBB5ABA2}"/>
    <cellStyle name="Összesen 3 5 2" xfId="13368" xr:uid="{D0A53C21-9448-49FC-B135-5720C2842564}"/>
    <cellStyle name="Összesen 3 5 3" xfId="13696" xr:uid="{7A83F9CE-2F43-4327-9612-B1412A68BED2}"/>
    <cellStyle name="Összesen 4" xfId="10994" xr:uid="{D8A7EB1D-A1AF-43B0-BA93-C92A6D2C13CD}"/>
    <cellStyle name="Összesen 4 2" xfId="12040" xr:uid="{5B0BFD87-F6F3-4EB0-B8C8-8B1442B6437D}"/>
    <cellStyle name="Összesen 4 2 2" xfId="13265" xr:uid="{B4322C61-34A7-4715-80E3-0CF477C8E3FF}"/>
    <cellStyle name="Összesen 4 2 3" xfId="13593" xr:uid="{13A5D270-E06F-4F2D-9D09-BE5C49C72221}"/>
    <cellStyle name="Összesen 4 3" xfId="11731" xr:uid="{09FEDAF1-F79B-4626-88C3-55913E5ABDE8}"/>
    <cellStyle name="Összesen 4 3 2" xfId="13010" xr:uid="{7BFCF662-AC01-4BF9-B266-6702576CC8F9}"/>
    <cellStyle name="Összesen 4 3 3" xfId="12633" xr:uid="{DB02E847-DD0E-481C-B008-A06CDAAE18D5}"/>
    <cellStyle name="Összesen 4 4" xfId="11925" xr:uid="{1262D608-471E-4789-A5B7-566DF179FB57}"/>
    <cellStyle name="Összesen 4 4 2" xfId="13197" xr:uid="{10A8DE68-60B9-4447-B4DB-6786A66D23B7}"/>
    <cellStyle name="Összesen 4 4 3" xfId="13525" xr:uid="{B6958B72-EA0E-4028-9DE1-7EE9EB026319}"/>
    <cellStyle name="Összesen 4 5" xfId="11588" xr:uid="{AA043F21-54C1-4040-B97A-D6CCBB0B62DC}"/>
    <cellStyle name="Összesen 4 5 2" xfId="12872" xr:uid="{C58317D5-7C32-4B62-9922-3BC860FAF3C6}"/>
    <cellStyle name="Összesen 4 5 3" xfId="12483" xr:uid="{F09D8F7A-8A3F-4AA6-9DBF-068348AE85E7}"/>
    <cellStyle name="Összesen 5" xfId="11033" xr:uid="{10C6AD8D-4262-4CCE-B909-21D07442FFEA}"/>
    <cellStyle name="Összesen 5 2" xfId="12079" xr:uid="{D17D7A24-7173-4DE5-BB65-80BCC8108F00}"/>
    <cellStyle name="Összesen 5 2 2" xfId="13304" xr:uid="{C90C8EFA-89FC-4B61-8919-9D257C5D0467}"/>
    <cellStyle name="Összesen 5 2 3" xfId="13632" xr:uid="{E49033BD-1B60-42F9-8713-C641C15B55B9}"/>
    <cellStyle name="Összesen 5 3" xfId="11507" xr:uid="{EC412132-893B-4F07-BF60-5BFD0339B65E}"/>
    <cellStyle name="Összesen 5 3 2" xfId="12792" xr:uid="{584BDED6-F5DB-4B96-B250-DC0E975DBA49}"/>
    <cellStyle name="Összesen 5 3 3" xfId="12503" xr:uid="{1DC3F9C8-1185-4F12-A4D8-C12B786A2109}"/>
    <cellStyle name="Összesen 5 4" xfId="11738" xr:uid="{EFB15248-2AF4-437F-84BF-BC769ECBF8CB}"/>
    <cellStyle name="Összesen 5 4 2" xfId="13017" xr:uid="{CC48FCC8-5E40-4750-98D5-FD3AB71FBFF8}"/>
    <cellStyle name="Összesen 5 4 3" xfId="12690" xr:uid="{DE9C78D0-794D-4899-8F42-56080CC10E46}"/>
    <cellStyle name="Összesen 5 5" xfId="11780" xr:uid="{8DF37E65-7081-4BBB-B3E6-0A3455F2D588}"/>
    <cellStyle name="Összesen 5 5 2" xfId="13059" xr:uid="{40B77462-E7F1-4F68-9912-E8295CF1BD82}"/>
    <cellStyle name="Összesen 5 5 3" xfId="12755" xr:uid="{6F5B71E8-5F94-48F4-8EFC-29C68BD2AF20}"/>
    <cellStyle name="Összesen 6" xfId="11083" xr:uid="{C03CFF64-DD63-414C-A7B2-95FE68DCF10F}"/>
    <cellStyle name="Összesen 6 2" xfId="12129" xr:uid="{509AEA17-8C5C-4F6E-949C-FB69A918FEF4}"/>
    <cellStyle name="Összesen 6 2 2" xfId="13349" xr:uid="{2E46FAF7-35C1-4A28-9303-1FE053A4A62B}"/>
    <cellStyle name="Összesen 6 2 3" xfId="13677" xr:uid="{2057CF37-8A55-428E-857D-58546B25FB4D}"/>
    <cellStyle name="Összesen 6 3" xfId="11569" xr:uid="{11466C8C-FE5B-4D5C-8A83-65D0BA27FEEB}"/>
    <cellStyle name="Összesen 6 3 2" xfId="12853" xr:uid="{0A7AF5AA-BD7B-454F-B377-54DEA8C95459}"/>
    <cellStyle name="Összesen 6 3 3" xfId="12676" xr:uid="{5F2FA90A-3C33-4BB4-992B-661A29ED5AA7}"/>
    <cellStyle name="Összesen 6 4" xfId="11586" xr:uid="{31D690D5-A2F4-494B-A396-C2A59DE8ECD8}"/>
    <cellStyle name="Összesen 6 4 2" xfId="12870" xr:uid="{F5331D04-DD09-42E8-9FB9-87B7EEBD86E2}"/>
    <cellStyle name="Összesen 6 4 3" xfId="12595" xr:uid="{C2B103BD-F841-49B0-86A4-0C2655FDB6E1}"/>
    <cellStyle name="Összesen 6 5" xfId="11746" xr:uid="{AAAA5BCF-7AF9-4D7C-83CA-995B4EEBC302}"/>
    <cellStyle name="Összesen 6 5 2" xfId="13025" xr:uid="{A39D504A-A0B5-4AB6-A8BF-543EE8753E10}"/>
    <cellStyle name="Összesen 6 5 3" xfId="12609" xr:uid="{A15E0533-D17D-4AE7-A51E-6C750004F618}"/>
    <cellStyle name="Összesen 7" xfId="10952" xr:uid="{7B698B1E-77D3-4671-A194-FF9CDDF31A30}"/>
    <cellStyle name="Összesen 7 2" xfId="11998" xr:uid="{EB4F3C14-C5C0-451E-B908-566DF6A05227}"/>
    <cellStyle name="Összesen 7 2 2" xfId="13246" xr:uid="{AB662B67-964B-4A36-8760-E01948531616}"/>
    <cellStyle name="Összesen 7 2 3" xfId="13574" xr:uid="{427BBAB1-A542-4C3B-BD86-DC9FEE0053A2}"/>
    <cellStyle name="Összesen 7 3" xfId="11461" xr:uid="{0F72A679-65D6-4A66-9942-4CD5B51FB4CE}"/>
    <cellStyle name="Összesen 7 3 2" xfId="12771" xr:uid="{660CF407-798B-4C01-9E19-6257085F34B2}"/>
    <cellStyle name="Összesen 7 3 3" xfId="12713" xr:uid="{DCADE58D-49E4-4462-8E7D-ACC0184F99B9}"/>
    <cellStyle name="Összesen 7 4" xfId="11670" xr:uid="{4902DE09-E512-4440-9D25-405579130125}"/>
    <cellStyle name="Összesen 7 4 2" xfId="12952" xr:uid="{6F7519D7-6718-4C3B-A2D8-BFACBEA2AD0A}"/>
    <cellStyle name="Összesen 7 4 3" xfId="12545" xr:uid="{FAB61C36-67E3-4D9B-B596-D1A5E34CA971}"/>
    <cellStyle name="Összesen 7 5" xfId="12432" xr:uid="{02BE75A9-9599-4DF8-9359-D561CDB85AC2}"/>
    <cellStyle name="Összesen 7 5 2" xfId="13404" xr:uid="{1FF1BE0D-4B9F-4996-8983-38421E0BD73B}"/>
    <cellStyle name="Összesen 7 5 3" xfId="13732" xr:uid="{B93F7FCA-476A-4407-AC25-ED1D4C11D8D0}"/>
    <cellStyle name="Összesen 8" xfId="11681" xr:uid="{3B1B0E17-326A-40BD-BDF2-CF99E56F2DDA}"/>
    <cellStyle name="Összesen 8 2" xfId="12963" xr:uid="{F8B3CACD-4ED9-4681-9494-342FC2E28B94}"/>
    <cellStyle name="Összesen 8 3" xfId="12624" xr:uid="{3561B564-1FC8-4A28-AD0B-D4EEF879A3D6}"/>
    <cellStyle name="Összesen 9" xfId="11548" xr:uid="{D74EBA30-00DD-454A-9333-4580BB8EF4B8}"/>
    <cellStyle name="Összesen 9 2" xfId="12832" xr:uid="{CB484A7D-91DB-41EF-85BD-5880AF58FFE3}"/>
    <cellStyle name="Összesen 9 3" xfId="12492" xr:uid="{5D5FE84A-4F60-40FF-8049-AE1317516A0B}"/>
  </cellStyles>
  <dxfs count="42">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42C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microsoft.com/office/2017/10/relationships/person" Target="persons/perso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externalLink" Target="externalLinks/externalLink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3.xml"/><Relationship Id="rId118" Type="http://schemas.openxmlformats.org/officeDocument/2006/relationships/calcChain" Target="calcChain.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theme" Target="theme/theme1.xml"/><Relationship Id="rId119" Type="http://schemas.openxmlformats.org/officeDocument/2006/relationships/customXml" Target="../customXml/item1.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ustomXml" Target="../customXml/item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externalLink" Target="externalLinks/externalLink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A1"/></Relationships>
</file>

<file path=xl/drawings/_rels/drawing100.xml.rels><?xml version="1.0" encoding="UTF-8" standalone="yes"?>
<Relationships xmlns="http://schemas.openxmlformats.org/package/2006/relationships"><Relationship Id="rId1" Type="http://schemas.openxmlformats.org/officeDocument/2006/relationships/hyperlink" Target="#Content!A1"/></Relationships>
</file>

<file path=xl/drawings/_rels/drawing101.xml.rels><?xml version="1.0" encoding="UTF-8" standalone="yes"?>
<Relationships xmlns="http://schemas.openxmlformats.org/package/2006/relationships"><Relationship Id="rId1" Type="http://schemas.openxmlformats.org/officeDocument/2006/relationships/hyperlink" Target="#Content!A1"/></Relationships>
</file>

<file path=xl/drawings/_rels/drawing102.xml.rels><?xml version="1.0" encoding="UTF-8" standalone="yes"?>
<Relationships xmlns="http://schemas.openxmlformats.org/package/2006/relationships"><Relationship Id="rId1" Type="http://schemas.openxmlformats.org/officeDocument/2006/relationships/hyperlink" Target="#Content!A1"/></Relationships>
</file>

<file path=xl/drawings/_rels/drawing103.xml.rels><?xml version="1.0" encoding="UTF-8" standalone="yes"?>
<Relationships xmlns="http://schemas.openxmlformats.org/package/2006/relationships"><Relationship Id="rId1" Type="http://schemas.openxmlformats.org/officeDocument/2006/relationships/hyperlink" Target="#Content!A1"/></Relationships>
</file>

<file path=xl/drawings/_rels/drawing104.xml.rels><?xml version="1.0" encoding="UTF-8" standalone="yes"?>
<Relationships xmlns="http://schemas.openxmlformats.org/package/2006/relationships"><Relationship Id="rId1" Type="http://schemas.openxmlformats.org/officeDocument/2006/relationships/hyperlink" Target="#Content!A1"/></Relationships>
</file>

<file path=xl/drawings/_rels/drawing105.xml.rels><?xml version="1.0" encoding="UTF-8" standalone="yes"?>
<Relationships xmlns="http://schemas.openxmlformats.org/package/2006/relationships"><Relationship Id="rId1" Type="http://schemas.openxmlformats.org/officeDocument/2006/relationships/hyperlink" Target="#Content!A1"/></Relationships>
</file>

<file path=xl/drawings/_rels/drawing11.xml.rels><?xml version="1.0" encoding="UTF-8" standalone="yes"?>
<Relationships xmlns="http://schemas.openxmlformats.org/package/2006/relationships"><Relationship Id="rId1" Type="http://schemas.openxmlformats.org/officeDocument/2006/relationships/hyperlink" Target="#Content!A1"/></Relationships>
</file>

<file path=xl/drawings/_rels/drawing12.xml.rels><?xml version="1.0" encoding="UTF-8" standalone="yes"?>
<Relationships xmlns="http://schemas.openxmlformats.org/package/2006/relationships"><Relationship Id="rId1" Type="http://schemas.openxmlformats.org/officeDocument/2006/relationships/hyperlink" Target="#Content!A1"/></Relationships>
</file>

<file path=xl/drawings/_rels/drawing13.xml.rels><?xml version="1.0" encoding="UTF-8" standalone="yes"?>
<Relationships xmlns="http://schemas.openxmlformats.org/package/2006/relationships"><Relationship Id="rId1" Type="http://schemas.openxmlformats.org/officeDocument/2006/relationships/hyperlink" Target="#Content!A1"/></Relationships>
</file>

<file path=xl/drawings/_rels/drawing14.xml.rels><?xml version="1.0" encoding="UTF-8" standalone="yes"?>
<Relationships xmlns="http://schemas.openxmlformats.org/package/2006/relationships"><Relationship Id="rId1" Type="http://schemas.openxmlformats.org/officeDocument/2006/relationships/hyperlink" Target="#Content!A1"/></Relationships>
</file>

<file path=xl/drawings/_rels/drawing15.xml.rels><?xml version="1.0" encoding="UTF-8" standalone="yes"?>
<Relationships xmlns="http://schemas.openxmlformats.org/package/2006/relationships"><Relationship Id="rId1" Type="http://schemas.openxmlformats.org/officeDocument/2006/relationships/hyperlink" Target="#Content!A1"/></Relationships>
</file>

<file path=xl/drawings/_rels/drawing16.xml.rels><?xml version="1.0" encoding="UTF-8" standalone="yes"?>
<Relationships xmlns="http://schemas.openxmlformats.org/package/2006/relationships"><Relationship Id="rId1" Type="http://schemas.openxmlformats.org/officeDocument/2006/relationships/hyperlink" Target="#Content!A1"/></Relationships>
</file>

<file path=xl/drawings/_rels/drawing17.xml.rels><?xml version="1.0" encoding="UTF-8" standalone="yes"?>
<Relationships xmlns="http://schemas.openxmlformats.org/package/2006/relationships"><Relationship Id="rId1" Type="http://schemas.openxmlformats.org/officeDocument/2006/relationships/hyperlink" Target="#Content!A1"/></Relationships>
</file>

<file path=xl/drawings/_rels/drawing18.xml.rels><?xml version="1.0" encoding="UTF-8" standalone="yes"?>
<Relationships xmlns="http://schemas.openxmlformats.org/package/2006/relationships"><Relationship Id="rId1" Type="http://schemas.openxmlformats.org/officeDocument/2006/relationships/hyperlink" Target="#Content!A1"/></Relationships>
</file>

<file path=xl/drawings/_rels/drawing19.xml.rels><?xml version="1.0" encoding="UTF-8" standalone="yes"?>
<Relationships xmlns="http://schemas.openxmlformats.org/package/2006/relationships"><Relationship Id="rId1" Type="http://schemas.openxmlformats.org/officeDocument/2006/relationships/hyperlink" Target="#Content!A1"/></Relationships>
</file>

<file path=xl/drawings/_rels/drawing2.xml.rels><?xml version="1.0" encoding="UTF-8" standalone="yes"?>
<Relationships xmlns="http://schemas.openxmlformats.org/package/2006/relationships"><Relationship Id="rId1" Type="http://schemas.openxmlformats.org/officeDocument/2006/relationships/hyperlink" Target="#Content!A1"/></Relationships>
</file>

<file path=xl/drawings/_rels/drawing20.xml.rels><?xml version="1.0" encoding="UTF-8" standalone="yes"?>
<Relationships xmlns="http://schemas.openxmlformats.org/package/2006/relationships"><Relationship Id="rId1" Type="http://schemas.openxmlformats.org/officeDocument/2006/relationships/hyperlink" Target="#Content!A1"/></Relationships>
</file>

<file path=xl/drawings/_rels/drawing21.xml.rels><?xml version="1.0" encoding="UTF-8" standalone="yes"?>
<Relationships xmlns="http://schemas.openxmlformats.org/package/2006/relationships"><Relationship Id="rId1" Type="http://schemas.openxmlformats.org/officeDocument/2006/relationships/hyperlink" Target="#Content!A1"/></Relationships>
</file>

<file path=xl/drawings/_rels/drawing22.xml.rels><?xml version="1.0" encoding="UTF-8" standalone="yes"?>
<Relationships xmlns="http://schemas.openxmlformats.org/package/2006/relationships"><Relationship Id="rId1" Type="http://schemas.openxmlformats.org/officeDocument/2006/relationships/hyperlink" Target="#Content!A1"/></Relationships>
</file>

<file path=xl/drawings/_rels/drawing23.xml.rels><?xml version="1.0" encoding="UTF-8" standalone="yes"?>
<Relationships xmlns="http://schemas.openxmlformats.org/package/2006/relationships"><Relationship Id="rId1" Type="http://schemas.openxmlformats.org/officeDocument/2006/relationships/hyperlink" Target="#Content!A1"/></Relationships>
</file>

<file path=xl/drawings/_rels/drawing24.xml.rels><?xml version="1.0" encoding="UTF-8" standalone="yes"?>
<Relationships xmlns="http://schemas.openxmlformats.org/package/2006/relationships"><Relationship Id="rId1" Type="http://schemas.openxmlformats.org/officeDocument/2006/relationships/hyperlink" Target="#Content!A1"/></Relationships>
</file>

<file path=xl/drawings/_rels/drawing25.xml.rels><?xml version="1.0" encoding="UTF-8" standalone="yes"?>
<Relationships xmlns="http://schemas.openxmlformats.org/package/2006/relationships"><Relationship Id="rId1" Type="http://schemas.openxmlformats.org/officeDocument/2006/relationships/hyperlink" Target="#Content!A1"/></Relationships>
</file>

<file path=xl/drawings/_rels/drawing26.xml.rels><?xml version="1.0" encoding="UTF-8" standalone="yes"?>
<Relationships xmlns="http://schemas.openxmlformats.org/package/2006/relationships"><Relationship Id="rId1" Type="http://schemas.openxmlformats.org/officeDocument/2006/relationships/hyperlink" Target="#Content!A1"/></Relationships>
</file>

<file path=xl/drawings/_rels/drawing27.xml.rels><?xml version="1.0" encoding="UTF-8" standalone="yes"?>
<Relationships xmlns="http://schemas.openxmlformats.org/package/2006/relationships"><Relationship Id="rId1" Type="http://schemas.openxmlformats.org/officeDocument/2006/relationships/hyperlink" Target="#Content!A1"/></Relationships>
</file>

<file path=xl/drawings/_rels/drawing28.xml.rels><?xml version="1.0" encoding="UTF-8" standalone="yes"?>
<Relationships xmlns="http://schemas.openxmlformats.org/package/2006/relationships"><Relationship Id="rId1" Type="http://schemas.openxmlformats.org/officeDocument/2006/relationships/hyperlink" Target="#Content!A1"/></Relationships>
</file>

<file path=xl/drawings/_rels/drawing29.xml.rels><?xml version="1.0" encoding="UTF-8" standalone="yes"?>
<Relationships xmlns="http://schemas.openxmlformats.org/package/2006/relationships"><Relationship Id="rId1" Type="http://schemas.openxmlformats.org/officeDocument/2006/relationships/hyperlink" Target="#Content!A1"/></Relationships>
</file>

<file path=xl/drawings/_rels/drawing3.xml.rels><?xml version="1.0" encoding="UTF-8" standalone="yes"?>
<Relationships xmlns="http://schemas.openxmlformats.org/package/2006/relationships"><Relationship Id="rId1" Type="http://schemas.openxmlformats.org/officeDocument/2006/relationships/hyperlink" Target="#Content!A1"/></Relationships>
</file>

<file path=xl/drawings/_rels/drawing30.xml.rels><?xml version="1.0" encoding="UTF-8" standalone="yes"?>
<Relationships xmlns="http://schemas.openxmlformats.org/package/2006/relationships"><Relationship Id="rId1" Type="http://schemas.openxmlformats.org/officeDocument/2006/relationships/hyperlink" Target="#Content!A1"/></Relationships>
</file>

<file path=xl/drawings/_rels/drawing31.xml.rels><?xml version="1.0" encoding="UTF-8" standalone="yes"?>
<Relationships xmlns="http://schemas.openxmlformats.org/package/2006/relationships"><Relationship Id="rId1" Type="http://schemas.openxmlformats.org/officeDocument/2006/relationships/hyperlink" Target="#Content!A1"/></Relationships>
</file>

<file path=xl/drawings/_rels/drawing32.xml.rels><?xml version="1.0" encoding="UTF-8" standalone="yes"?>
<Relationships xmlns="http://schemas.openxmlformats.org/package/2006/relationships"><Relationship Id="rId1" Type="http://schemas.openxmlformats.org/officeDocument/2006/relationships/hyperlink" Target="#Content!A1"/></Relationships>
</file>

<file path=xl/drawings/_rels/drawing33.xml.rels><?xml version="1.0" encoding="UTF-8" standalone="yes"?>
<Relationships xmlns="http://schemas.openxmlformats.org/package/2006/relationships"><Relationship Id="rId1" Type="http://schemas.openxmlformats.org/officeDocument/2006/relationships/hyperlink" Target="#Content!A1"/></Relationships>
</file>

<file path=xl/drawings/_rels/drawing34.xml.rels><?xml version="1.0" encoding="UTF-8" standalone="yes"?>
<Relationships xmlns="http://schemas.openxmlformats.org/package/2006/relationships"><Relationship Id="rId1" Type="http://schemas.openxmlformats.org/officeDocument/2006/relationships/hyperlink" Target="#Content!A1"/></Relationships>
</file>

<file path=xl/drawings/_rels/drawing35.xml.rels><?xml version="1.0" encoding="UTF-8" standalone="yes"?>
<Relationships xmlns="http://schemas.openxmlformats.org/package/2006/relationships"><Relationship Id="rId1" Type="http://schemas.openxmlformats.org/officeDocument/2006/relationships/hyperlink" Target="#Content!A1"/></Relationships>
</file>

<file path=xl/drawings/_rels/drawing36.xml.rels><?xml version="1.0" encoding="UTF-8" standalone="yes"?>
<Relationships xmlns="http://schemas.openxmlformats.org/package/2006/relationships"><Relationship Id="rId1" Type="http://schemas.openxmlformats.org/officeDocument/2006/relationships/hyperlink" Target="#Content!A1"/></Relationships>
</file>

<file path=xl/drawings/_rels/drawing37.xml.rels><?xml version="1.0" encoding="UTF-8" standalone="yes"?>
<Relationships xmlns="http://schemas.openxmlformats.org/package/2006/relationships"><Relationship Id="rId1" Type="http://schemas.openxmlformats.org/officeDocument/2006/relationships/hyperlink" Target="#Content!A1"/></Relationships>
</file>

<file path=xl/drawings/_rels/drawing38.xml.rels><?xml version="1.0" encoding="UTF-8" standalone="yes"?>
<Relationships xmlns="http://schemas.openxmlformats.org/package/2006/relationships"><Relationship Id="rId1" Type="http://schemas.openxmlformats.org/officeDocument/2006/relationships/hyperlink" Target="#Content!A1"/></Relationships>
</file>

<file path=xl/drawings/_rels/drawing39.xml.rels><?xml version="1.0" encoding="UTF-8" standalone="yes"?>
<Relationships xmlns="http://schemas.openxmlformats.org/package/2006/relationships"><Relationship Id="rId1" Type="http://schemas.openxmlformats.org/officeDocument/2006/relationships/hyperlink" Target="#Content!A1"/></Relationships>
</file>

<file path=xl/drawings/_rels/drawing4.xml.rels><?xml version="1.0" encoding="UTF-8" standalone="yes"?>
<Relationships xmlns="http://schemas.openxmlformats.org/package/2006/relationships"><Relationship Id="rId1" Type="http://schemas.openxmlformats.org/officeDocument/2006/relationships/hyperlink" Target="#Content!A1"/></Relationships>
</file>

<file path=xl/drawings/_rels/drawing40.xml.rels><?xml version="1.0" encoding="UTF-8" standalone="yes"?>
<Relationships xmlns="http://schemas.openxmlformats.org/package/2006/relationships"><Relationship Id="rId1" Type="http://schemas.openxmlformats.org/officeDocument/2006/relationships/hyperlink" Target="#Content!A1"/></Relationships>
</file>

<file path=xl/drawings/_rels/drawing41.xml.rels><?xml version="1.0" encoding="UTF-8" standalone="yes"?>
<Relationships xmlns="http://schemas.openxmlformats.org/package/2006/relationships"><Relationship Id="rId1" Type="http://schemas.openxmlformats.org/officeDocument/2006/relationships/hyperlink" Target="#Content!A1"/></Relationships>
</file>

<file path=xl/drawings/_rels/drawing42.xml.rels><?xml version="1.0" encoding="UTF-8" standalone="yes"?>
<Relationships xmlns="http://schemas.openxmlformats.org/package/2006/relationships"><Relationship Id="rId1" Type="http://schemas.openxmlformats.org/officeDocument/2006/relationships/hyperlink" Target="#Content!A1"/></Relationships>
</file>

<file path=xl/drawings/_rels/drawing43.xml.rels><?xml version="1.0" encoding="UTF-8" standalone="yes"?>
<Relationships xmlns="http://schemas.openxmlformats.org/package/2006/relationships"><Relationship Id="rId1" Type="http://schemas.openxmlformats.org/officeDocument/2006/relationships/hyperlink" Target="#Content!A1"/></Relationships>
</file>

<file path=xl/drawings/_rels/drawing44.xml.rels><?xml version="1.0" encoding="UTF-8" standalone="yes"?>
<Relationships xmlns="http://schemas.openxmlformats.org/package/2006/relationships"><Relationship Id="rId1" Type="http://schemas.openxmlformats.org/officeDocument/2006/relationships/hyperlink" Target="#Content!A1"/></Relationships>
</file>

<file path=xl/drawings/_rels/drawing45.xml.rels><?xml version="1.0" encoding="UTF-8" standalone="yes"?>
<Relationships xmlns="http://schemas.openxmlformats.org/package/2006/relationships"><Relationship Id="rId1" Type="http://schemas.openxmlformats.org/officeDocument/2006/relationships/hyperlink" Target="#Content!A1"/></Relationships>
</file>

<file path=xl/drawings/_rels/drawing46.xml.rels><?xml version="1.0" encoding="UTF-8" standalone="yes"?>
<Relationships xmlns="http://schemas.openxmlformats.org/package/2006/relationships"><Relationship Id="rId1" Type="http://schemas.openxmlformats.org/officeDocument/2006/relationships/hyperlink" Target="#Content!A1"/></Relationships>
</file>

<file path=xl/drawings/_rels/drawing47.xml.rels><?xml version="1.0" encoding="UTF-8" standalone="yes"?>
<Relationships xmlns="http://schemas.openxmlformats.org/package/2006/relationships"><Relationship Id="rId1" Type="http://schemas.openxmlformats.org/officeDocument/2006/relationships/hyperlink" Target="#Content!A1"/></Relationships>
</file>

<file path=xl/drawings/_rels/drawing48.xml.rels><?xml version="1.0" encoding="UTF-8" standalone="yes"?>
<Relationships xmlns="http://schemas.openxmlformats.org/package/2006/relationships"><Relationship Id="rId1" Type="http://schemas.openxmlformats.org/officeDocument/2006/relationships/hyperlink" Target="#Content!A1"/></Relationships>
</file>

<file path=xl/drawings/_rels/drawing49.xml.rels><?xml version="1.0" encoding="UTF-8" standalone="yes"?>
<Relationships xmlns="http://schemas.openxmlformats.org/package/2006/relationships"><Relationship Id="rId1" Type="http://schemas.openxmlformats.org/officeDocument/2006/relationships/hyperlink" Target="#Content!A1"/></Relationships>
</file>

<file path=xl/drawings/_rels/drawing5.xml.rels><?xml version="1.0" encoding="UTF-8" standalone="yes"?>
<Relationships xmlns="http://schemas.openxmlformats.org/package/2006/relationships"><Relationship Id="rId1" Type="http://schemas.openxmlformats.org/officeDocument/2006/relationships/hyperlink" Target="#Content!A1"/></Relationships>
</file>

<file path=xl/drawings/_rels/drawing50.xml.rels><?xml version="1.0" encoding="UTF-8" standalone="yes"?>
<Relationships xmlns="http://schemas.openxmlformats.org/package/2006/relationships"><Relationship Id="rId1" Type="http://schemas.openxmlformats.org/officeDocument/2006/relationships/hyperlink" Target="#Content!A1"/></Relationships>
</file>

<file path=xl/drawings/_rels/drawing51.xml.rels><?xml version="1.0" encoding="UTF-8" standalone="yes"?>
<Relationships xmlns="http://schemas.openxmlformats.org/package/2006/relationships"><Relationship Id="rId1" Type="http://schemas.openxmlformats.org/officeDocument/2006/relationships/hyperlink" Target="#Content!A1"/></Relationships>
</file>

<file path=xl/drawings/_rels/drawing52.xml.rels><?xml version="1.0" encoding="UTF-8" standalone="yes"?>
<Relationships xmlns="http://schemas.openxmlformats.org/package/2006/relationships"><Relationship Id="rId1" Type="http://schemas.openxmlformats.org/officeDocument/2006/relationships/hyperlink" Target="#Content!A1"/></Relationships>
</file>

<file path=xl/drawings/_rels/drawing53.xml.rels><?xml version="1.0" encoding="UTF-8" standalone="yes"?>
<Relationships xmlns="http://schemas.openxmlformats.org/package/2006/relationships"><Relationship Id="rId1" Type="http://schemas.openxmlformats.org/officeDocument/2006/relationships/hyperlink" Target="#Content!A1"/></Relationships>
</file>

<file path=xl/drawings/_rels/drawing54.xml.rels><?xml version="1.0" encoding="UTF-8" standalone="yes"?>
<Relationships xmlns="http://schemas.openxmlformats.org/package/2006/relationships"><Relationship Id="rId1" Type="http://schemas.openxmlformats.org/officeDocument/2006/relationships/hyperlink" Target="#Content!A1"/></Relationships>
</file>

<file path=xl/drawings/_rels/drawing55.xml.rels><?xml version="1.0" encoding="UTF-8" standalone="yes"?>
<Relationships xmlns="http://schemas.openxmlformats.org/package/2006/relationships"><Relationship Id="rId1" Type="http://schemas.openxmlformats.org/officeDocument/2006/relationships/hyperlink" Target="#Content!A1"/></Relationships>
</file>

<file path=xl/drawings/_rels/drawing56.xml.rels><?xml version="1.0" encoding="UTF-8" standalone="yes"?>
<Relationships xmlns="http://schemas.openxmlformats.org/package/2006/relationships"><Relationship Id="rId1" Type="http://schemas.openxmlformats.org/officeDocument/2006/relationships/hyperlink" Target="#Content!A1"/></Relationships>
</file>

<file path=xl/drawings/_rels/drawing57.xml.rels><?xml version="1.0" encoding="UTF-8" standalone="yes"?>
<Relationships xmlns="http://schemas.openxmlformats.org/package/2006/relationships"><Relationship Id="rId1" Type="http://schemas.openxmlformats.org/officeDocument/2006/relationships/hyperlink" Target="#Content!A1"/></Relationships>
</file>

<file path=xl/drawings/_rels/drawing58.xml.rels><?xml version="1.0" encoding="UTF-8" standalone="yes"?>
<Relationships xmlns="http://schemas.openxmlformats.org/package/2006/relationships"><Relationship Id="rId1" Type="http://schemas.openxmlformats.org/officeDocument/2006/relationships/hyperlink" Target="#Content!A1"/></Relationships>
</file>

<file path=xl/drawings/_rels/drawing59.xml.rels><?xml version="1.0" encoding="UTF-8" standalone="yes"?>
<Relationships xmlns="http://schemas.openxmlformats.org/package/2006/relationships"><Relationship Id="rId1" Type="http://schemas.openxmlformats.org/officeDocument/2006/relationships/hyperlink" Target="#Content!A1"/></Relationships>
</file>

<file path=xl/drawings/_rels/drawing6.xml.rels><?xml version="1.0" encoding="UTF-8" standalone="yes"?>
<Relationships xmlns="http://schemas.openxmlformats.org/package/2006/relationships"><Relationship Id="rId1" Type="http://schemas.openxmlformats.org/officeDocument/2006/relationships/hyperlink" Target="#Content!A1"/></Relationships>
</file>

<file path=xl/drawings/_rels/drawing60.xml.rels><?xml version="1.0" encoding="UTF-8" standalone="yes"?>
<Relationships xmlns="http://schemas.openxmlformats.org/package/2006/relationships"><Relationship Id="rId1" Type="http://schemas.openxmlformats.org/officeDocument/2006/relationships/hyperlink" Target="#Content!A1"/></Relationships>
</file>

<file path=xl/drawings/_rels/drawing61.xml.rels><?xml version="1.0" encoding="UTF-8" standalone="yes"?>
<Relationships xmlns="http://schemas.openxmlformats.org/package/2006/relationships"><Relationship Id="rId1" Type="http://schemas.openxmlformats.org/officeDocument/2006/relationships/hyperlink" Target="#Content!A1"/></Relationships>
</file>

<file path=xl/drawings/_rels/drawing62.xml.rels><?xml version="1.0" encoding="UTF-8" standalone="yes"?>
<Relationships xmlns="http://schemas.openxmlformats.org/package/2006/relationships"><Relationship Id="rId1" Type="http://schemas.openxmlformats.org/officeDocument/2006/relationships/hyperlink" Target="#Content!A1"/></Relationships>
</file>

<file path=xl/drawings/_rels/drawing63.xml.rels><?xml version="1.0" encoding="UTF-8" standalone="yes"?>
<Relationships xmlns="http://schemas.openxmlformats.org/package/2006/relationships"><Relationship Id="rId1" Type="http://schemas.openxmlformats.org/officeDocument/2006/relationships/hyperlink" Target="#Content!A1"/></Relationships>
</file>

<file path=xl/drawings/_rels/drawing64.xml.rels><?xml version="1.0" encoding="UTF-8" standalone="yes"?>
<Relationships xmlns="http://schemas.openxmlformats.org/package/2006/relationships"><Relationship Id="rId1" Type="http://schemas.openxmlformats.org/officeDocument/2006/relationships/hyperlink" Target="#Content!A1"/></Relationships>
</file>

<file path=xl/drawings/_rels/drawing65.xml.rels><?xml version="1.0" encoding="UTF-8" standalone="yes"?>
<Relationships xmlns="http://schemas.openxmlformats.org/package/2006/relationships"><Relationship Id="rId1" Type="http://schemas.openxmlformats.org/officeDocument/2006/relationships/hyperlink" Target="#Content!A1"/></Relationships>
</file>

<file path=xl/drawings/_rels/drawing66.xml.rels><?xml version="1.0" encoding="UTF-8" standalone="yes"?>
<Relationships xmlns="http://schemas.openxmlformats.org/package/2006/relationships"><Relationship Id="rId1" Type="http://schemas.openxmlformats.org/officeDocument/2006/relationships/hyperlink" Target="#Content!A1"/></Relationships>
</file>

<file path=xl/drawings/_rels/drawing67.xml.rels><?xml version="1.0" encoding="UTF-8" standalone="yes"?>
<Relationships xmlns="http://schemas.openxmlformats.org/package/2006/relationships"><Relationship Id="rId1" Type="http://schemas.openxmlformats.org/officeDocument/2006/relationships/hyperlink" Target="#Content!A1"/></Relationships>
</file>

<file path=xl/drawings/_rels/drawing68.xml.rels><?xml version="1.0" encoding="UTF-8" standalone="yes"?>
<Relationships xmlns="http://schemas.openxmlformats.org/package/2006/relationships"><Relationship Id="rId1" Type="http://schemas.openxmlformats.org/officeDocument/2006/relationships/hyperlink" Target="#Content!A1"/></Relationships>
</file>

<file path=xl/drawings/_rels/drawing69.xml.rels><?xml version="1.0" encoding="UTF-8" standalone="yes"?>
<Relationships xmlns="http://schemas.openxmlformats.org/package/2006/relationships"><Relationship Id="rId1" Type="http://schemas.openxmlformats.org/officeDocument/2006/relationships/hyperlink" Target="#Content!A1"/></Relationships>
</file>

<file path=xl/drawings/_rels/drawing7.xml.rels><?xml version="1.0" encoding="UTF-8" standalone="yes"?>
<Relationships xmlns="http://schemas.openxmlformats.org/package/2006/relationships"><Relationship Id="rId1" Type="http://schemas.openxmlformats.org/officeDocument/2006/relationships/hyperlink" Target="#Content!A1"/></Relationships>
</file>

<file path=xl/drawings/_rels/drawing70.xml.rels><?xml version="1.0" encoding="UTF-8" standalone="yes"?>
<Relationships xmlns="http://schemas.openxmlformats.org/package/2006/relationships"><Relationship Id="rId1" Type="http://schemas.openxmlformats.org/officeDocument/2006/relationships/hyperlink" Target="#Content!A1"/></Relationships>
</file>

<file path=xl/drawings/_rels/drawing71.xml.rels><?xml version="1.0" encoding="UTF-8" standalone="yes"?>
<Relationships xmlns="http://schemas.openxmlformats.org/package/2006/relationships"><Relationship Id="rId1" Type="http://schemas.openxmlformats.org/officeDocument/2006/relationships/hyperlink" Target="#Content!A1"/></Relationships>
</file>

<file path=xl/drawings/_rels/drawing72.xml.rels><?xml version="1.0" encoding="UTF-8" standalone="yes"?>
<Relationships xmlns="http://schemas.openxmlformats.org/package/2006/relationships"><Relationship Id="rId1" Type="http://schemas.openxmlformats.org/officeDocument/2006/relationships/hyperlink" Target="#Content!A1"/></Relationships>
</file>

<file path=xl/drawings/_rels/drawing73.xml.rels><?xml version="1.0" encoding="UTF-8" standalone="yes"?>
<Relationships xmlns="http://schemas.openxmlformats.org/package/2006/relationships"><Relationship Id="rId1" Type="http://schemas.openxmlformats.org/officeDocument/2006/relationships/hyperlink" Target="#Content!A1"/></Relationships>
</file>

<file path=xl/drawings/_rels/drawing74.xml.rels><?xml version="1.0" encoding="UTF-8" standalone="yes"?>
<Relationships xmlns="http://schemas.openxmlformats.org/package/2006/relationships"><Relationship Id="rId1" Type="http://schemas.openxmlformats.org/officeDocument/2006/relationships/hyperlink" Target="#Content!A1"/></Relationships>
</file>

<file path=xl/drawings/_rels/drawing75.xml.rels><?xml version="1.0" encoding="UTF-8" standalone="yes"?>
<Relationships xmlns="http://schemas.openxmlformats.org/package/2006/relationships"><Relationship Id="rId1" Type="http://schemas.openxmlformats.org/officeDocument/2006/relationships/hyperlink" Target="#Content!A1"/></Relationships>
</file>

<file path=xl/drawings/_rels/drawing76.xml.rels><?xml version="1.0" encoding="UTF-8" standalone="yes"?>
<Relationships xmlns="http://schemas.openxmlformats.org/package/2006/relationships"><Relationship Id="rId1" Type="http://schemas.openxmlformats.org/officeDocument/2006/relationships/hyperlink" Target="#Content!A1"/></Relationships>
</file>

<file path=xl/drawings/_rels/drawing77.xml.rels><?xml version="1.0" encoding="UTF-8" standalone="yes"?>
<Relationships xmlns="http://schemas.openxmlformats.org/package/2006/relationships"><Relationship Id="rId2" Type="http://schemas.openxmlformats.org/officeDocument/2006/relationships/hyperlink" Target="#Content!A1"/><Relationship Id="rId1" Type="http://schemas.openxmlformats.org/officeDocument/2006/relationships/image" Target="../media/image2.png"/></Relationships>
</file>

<file path=xl/drawings/_rels/drawing78.xml.rels><?xml version="1.0" encoding="UTF-8" standalone="yes"?>
<Relationships xmlns="http://schemas.openxmlformats.org/package/2006/relationships"><Relationship Id="rId1" Type="http://schemas.openxmlformats.org/officeDocument/2006/relationships/hyperlink" Target="#Content!A1"/></Relationships>
</file>

<file path=xl/drawings/_rels/drawing79.xml.rels><?xml version="1.0" encoding="UTF-8" standalone="yes"?>
<Relationships xmlns="http://schemas.openxmlformats.org/package/2006/relationships"><Relationship Id="rId1" Type="http://schemas.openxmlformats.org/officeDocument/2006/relationships/hyperlink" Target="#Content!A1"/></Relationships>
</file>

<file path=xl/drawings/_rels/drawing8.xml.rels><?xml version="1.0" encoding="UTF-8" standalone="yes"?>
<Relationships xmlns="http://schemas.openxmlformats.org/package/2006/relationships"><Relationship Id="rId1" Type="http://schemas.openxmlformats.org/officeDocument/2006/relationships/hyperlink" Target="#Content!A1"/></Relationships>
</file>

<file path=xl/drawings/_rels/drawing80.xml.rels><?xml version="1.0" encoding="UTF-8" standalone="yes"?>
<Relationships xmlns="http://schemas.openxmlformats.org/package/2006/relationships"><Relationship Id="rId1" Type="http://schemas.openxmlformats.org/officeDocument/2006/relationships/hyperlink" Target="#Content!A1"/></Relationships>
</file>

<file path=xl/drawings/_rels/drawing81.xml.rels><?xml version="1.0" encoding="UTF-8" standalone="yes"?>
<Relationships xmlns="http://schemas.openxmlformats.org/package/2006/relationships"><Relationship Id="rId1" Type="http://schemas.openxmlformats.org/officeDocument/2006/relationships/hyperlink" Target="#Content!A1"/></Relationships>
</file>

<file path=xl/drawings/_rels/drawing82.xml.rels><?xml version="1.0" encoding="UTF-8" standalone="yes"?>
<Relationships xmlns="http://schemas.openxmlformats.org/package/2006/relationships"><Relationship Id="rId1" Type="http://schemas.openxmlformats.org/officeDocument/2006/relationships/hyperlink" Target="#Content!A1"/></Relationships>
</file>

<file path=xl/drawings/_rels/drawing83.xml.rels><?xml version="1.0" encoding="UTF-8" standalone="yes"?>
<Relationships xmlns="http://schemas.openxmlformats.org/package/2006/relationships"><Relationship Id="rId1" Type="http://schemas.openxmlformats.org/officeDocument/2006/relationships/hyperlink" Target="#Content!A1"/></Relationships>
</file>

<file path=xl/drawings/_rels/drawing84.xml.rels><?xml version="1.0" encoding="UTF-8" standalone="yes"?>
<Relationships xmlns="http://schemas.openxmlformats.org/package/2006/relationships"><Relationship Id="rId1" Type="http://schemas.openxmlformats.org/officeDocument/2006/relationships/hyperlink" Target="#Content!A1"/></Relationships>
</file>

<file path=xl/drawings/_rels/drawing85.xml.rels><?xml version="1.0" encoding="UTF-8" standalone="yes"?>
<Relationships xmlns="http://schemas.openxmlformats.org/package/2006/relationships"><Relationship Id="rId1" Type="http://schemas.openxmlformats.org/officeDocument/2006/relationships/hyperlink" Target="#Content!A1"/></Relationships>
</file>

<file path=xl/drawings/_rels/drawing86.xml.rels><?xml version="1.0" encoding="UTF-8" standalone="yes"?>
<Relationships xmlns="http://schemas.openxmlformats.org/package/2006/relationships"><Relationship Id="rId1" Type="http://schemas.openxmlformats.org/officeDocument/2006/relationships/hyperlink" Target="#Content!A1"/></Relationships>
</file>

<file path=xl/drawings/_rels/drawing87.xml.rels><?xml version="1.0" encoding="UTF-8" standalone="yes"?>
<Relationships xmlns="http://schemas.openxmlformats.org/package/2006/relationships"><Relationship Id="rId1" Type="http://schemas.openxmlformats.org/officeDocument/2006/relationships/hyperlink" Target="#Content!A1"/></Relationships>
</file>

<file path=xl/drawings/_rels/drawing88.xml.rels><?xml version="1.0" encoding="UTF-8" standalone="yes"?>
<Relationships xmlns="http://schemas.openxmlformats.org/package/2006/relationships"><Relationship Id="rId1" Type="http://schemas.openxmlformats.org/officeDocument/2006/relationships/hyperlink" Target="#Content!A1"/></Relationships>
</file>

<file path=xl/drawings/_rels/drawing89.xml.rels><?xml version="1.0" encoding="UTF-8" standalone="yes"?>
<Relationships xmlns="http://schemas.openxmlformats.org/package/2006/relationships"><Relationship Id="rId1" Type="http://schemas.openxmlformats.org/officeDocument/2006/relationships/hyperlink" Target="#Content!A1"/></Relationships>
</file>

<file path=xl/drawings/_rels/drawing9.xml.rels><?xml version="1.0" encoding="UTF-8" standalone="yes"?>
<Relationships xmlns="http://schemas.openxmlformats.org/package/2006/relationships"><Relationship Id="rId1" Type="http://schemas.openxmlformats.org/officeDocument/2006/relationships/hyperlink" Target="#Content!A1"/></Relationships>
</file>

<file path=xl/drawings/_rels/drawing90.xml.rels><?xml version="1.0" encoding="UTF-8" standalone="yes"?>
<Relationships xmlns="http://schemas.openxmlformats.org/package/2006/relationships"><Relationship Id="rId1" Type="http://schemas.openxmlformats.org/officeDocument/2006/relationships/hyperlink" Target="#Content!A1"/></Relationships>
</file>

<file path=xl/drawings/_rels/drawing91.xml.rels><?xml version="1.0" encoding="UTF-8" standalone="yes"?>
<Relationships xmlns="http://schemas.openxmlformats.org/package/2006/relationships"><Relationship Id="rId1" Type="http://schemas.openxmlformats.org/officeDocument/2006/relationships/hyperlink" Target="#Content!A1"/></Relationships>
</file>

<file path=xl/drawings/_rels/drawing92.xml.rels><?xml version="1.0" encoding="UTF-8" standalone="yes"?>
<Relationships xmlns="http://schemas.openxmlformats.org/package/2006/relationships"><Relationship Id="rId1" Type="http://schemas.openxmlformats.org/officeDocument/2006/relationships/hyperlink" Target="#Content!A1"/></Relationships>
</file>

<file path=xl/drawings/_rels/drawing93.xml.rels><?xml version="1.0" encoding="UTF-8" standalone="yes"?>
<Relationships xmlns="http://schemas.openxmlformats.org/package/2006/relationships"><Relationship Id="rId1" Type="http://schemas.openxmlformats.org/officeDocument/2006/relationships/hyperlink" Target="#Content!A1"/></Relationships>
</file>

<file path=xl/drawings/_rels/drawing94.xml.rels><?xml version="1.0" encoding="UTF-8" standalone="yes"?>
<Relationships xmlns="http://schemas.openxmlformats.org/package/2006/relationships"><Relationship Id="rId1" Type="http://schemas.openxmlformats.org/officeDocument/2006/relationships/hyperlink" Target="#Content!A1"/></Relationships>
</file>

<file path=xl/drawings/_rels/drawing95.xml.rels><?xml version="1.0" encoding="UTF-8" standalone="yes"?>
<Relationships xmlns="http://schemas.openxmlformats.org/package/2006/relationships"><Relationship Id="rId1" Type="http://schemas.openxmlformats.org/officeDocument/2006/relationships/hyperlink" Target="#Content!A1"/></Relationships>
</file>

<file path=xl/drawings/_rels/drawing96.xml.rels><?xml version="1.0" encoding="UTF-8" standalone="yes"?>
<Relationships xmlns="http://schemas.openxmlformats.org/package/2006/relationships"><Relationship Id="rId1" Type="http://schemas.openxmlformats.org/officeDocument/2006/relationships/hyperlink" Target="#Content!A1"/></Relationships>
</file>

<file path=xl/drawings/_rels/drawing97.xml.rels><?xml version="1.0" encoding="UTF-8" standalone="yes"?>
<Relationships xmlns="http://schemas.openxmlformats.org/package/2006/relationships"><Relationship Id="rId1" Type="http://schemas.openxmlformats.org/officeDocument/2006/relationships/hyperlink" Target="#Content!A1"/></Relationships>
</file>

<file path=xl/drawings/_rels/drawing98.xml.rels><?xml version="1.0" encoding="UTF-8" standalone="yes"?>
<Relationships xmlns="http://schemas.openxmlformats.org/package/2006/relationships"><Relationship Id="rId1" Type="http://schemas.openxmlformats.org/officeDocument/2006/relationships/hyperlink" Target="#Content!A1"/></Relationships>
</file>

<file path=xl/drawings/_rels/drawing99.xml.rels><?xml version="1.0" encoding="UTF-8" standalone="yes"?>
<Relationships xmlns="http://schemas.openxmlformats.org/package/2006/relationships"><Relationship Id="rId1" Type="http://schemas.openxmlformats.org/officeDocument/2006/relationships/hyperlink" Target="#Content!A1"/></Relationships>
</file>

<file path=xl/drawings/drawing1.xml><?xml version="1.0" encoding="utf-8"?>
<xdr:wsDr xmlns:xdr="http://schemas.openxmlformats.org/drawingml/2006/spreadsheetDrawing" xmlns:a="http://schemas.openxmlformats.org/drawingml/2006/main">
  <xdr:twoCellAnchor editAs="oneCell">
    <xdr:from>
      <xdr:col>1</xdr:col>
      <xdr:colOff>561</xdr:colOff>
      <xdr:row>12</xdr:row>
      <xdr:rowOff>44824</xdr:rowOff>
    </xdr:from>
    <xdr:to>
      <xdr:col>3</xdr:col>
      <xdr:colOff>168241</xdr:colOff>
      <xdr:row>15</xdr:row>
      <xdr:rowOff>9072</xdr:rowOff>
    </xdr:to>
    <xdr:pic>
      <xdr:nvPicPr>
        <xdr:cNvPr id="5" name="Bilde 4">
          <a:extLst>
            <a:ext uri="{FF2B5EF4-FFF2-40B4-BE49-F238E27FC236}">
              <a16:creationId xmlns:a16="http://schemas.microsoft.com/office/drawing/2014/main" id="{B805E552-D5F2-46E3-9ECE-19C9B66128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1061" y="2286000"/>
          <a:ext cx="1691680" cy="502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1448361</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FA5F426D-D632-4DA3-B9E1-0F509E25123C}"/>
            </a:ext>
          </a:extLst>
        </xdr:cNvPr>
        <xdr:cNvSpPr/>
      </xdr:nvSpPr>
      <xdr:spPr>
        <a:xfrm>
          <a:off x="190500" y="425824"/>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1638861</xdr:colOff>
      <xdr:row>3</xdr:row>
      <xdr:rowOff>38097</xdr:rowOff>
    </xdr:to>
    <xdr:sp macro="" textlink="">
      <xdr:nvSpPr>
        <xdr:cNvPr id="2" name="Avrundet rektangel 6">
          <a:hlinkClick xmlns:r="http://schemas.openxmlformats.org/officeDocument/2006/relationships" r:id="rId1"/>
          <a:extLst>
            <a:ext uri="{FF2B5EF4-FFF2-40B4-BE49-F238E27FC236}">
              <a16:creationId xmlns:a16="http://schemas.microsoft.com/office/drawing/2014/main" id="{4EAE9308-DBF8-4342-AE85-3B1CBB26E095}"/>
            </a:ext>
          </a:extLst>
        </xdr:cNvPr>
        <xdr:cNvSpPr/>
      </xdr:nvSpPr>
      <xdr:spPr>
        <a:xfrm>
          <a:off x="190500" y="390525"/>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1582832</xdr:colOff>
      <xdr:row>3</xdr:row>
      <xdr:rowOff>38097</xdr:rowOff>
    </xdr:to>
    <xdr:sp macro="" textlink="">
      <xdr:nvSpPr>
        <xdr:cNvPr id="9" name="Avrundet rektangel 6">
          <a:hlinkClick xmlns:r="http://schemas.openxmlformats.org/officeDocument/2006/relationships" r:id="rId1"/>
          <a:extLst>
            <a:ext uri="{FF2B5EF4-FFF2-40B4-BE49-F238E27FC236}">
              <a16:creationId xmlns:a16="http://schemas.microsoft.com/office/drawing/2014/main" id="{FA4A6E96-32BD-45AB-A299-E80FAC3B02B5}"/>
            </a:ext>
          </a:extLst>
        </xdr:cNvPr>
        <xdr:cNvSpPr/>
      </xdr:nvSpPr>
      <xdr:spPr>
        <a:xfrm>
          <a:off x="190500" y="392206"/>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1638861</xdr:colOff>
      <xdr:row>3</xdr:row>
      <xdr:rowOff>38097</xdr:rowOff>
    </xdr:to>
    <xdr:sp macro="" textlink="">
      <xdr:nvSpPr>
        <xdr:cNvPr id="2" name="Avrundet rektangel 6">
          <a:hlinkClick xmlns:r="http://schemas.openxmlformats.org/officeDocument/2006/relationships" r:id="rId1"/>
          <a:extLst>
            <a:ext uri="{FF2B5EF4-FFF2-40B4-BE49-F238E27FC236}">
              <a16:creationId xmlns:a16="http://schemas.microsoft.com/office/drawing/2014/main" id="{30E7A793-9A7B-43D9-85EC-8175BD6BECC2}"/>
            </a:ext>
          </a:extLst>
        </xdr:cNvPr>
        <xdr:cNvSpPr/>
      </xdr:nvSpPr>
      <xdr:spPr>
        <a:xfrm>
          <a:off x="190500" y="390525"/>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1638861</xdr:colOff>
      <xdr:row>3</xdr:row>
      <xdr:rowOff>38097</xdr:rowOff>
    </xdr:to>
    <xdr:sp macro="" textlink="">
      <xdr:nvSpPr>
        <xdr:cNvPr id="2" name="Avrundet rektangel 6">
          <a:hlinkClick xmlns:r="http://schemas.openxmlformats.org/officeDocument/2006/relationships" r:id="rId1"/>
          <a:extLst>
            <a:ext uri="{FF2B5EF4-FFF2-40B4-BE49-F238E27FC236}">
              <a16:creationId xmlns:a16="http://schemas.microsoft.com/office/drawing/2014/main" id="{F75B0E10-0323-4EAD-8CF9-A084DA4CDA72}"/>
            </a:ext>
          </a:extLst>
        </xdr:cNvPr>
        <xdr:cNvSpPr/>
      </xdr:nvSpPr>
      <xdr:spPr>
        <a:xfrm>
          <a:off x="190500" y="390525"/>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1638861</xdr:colOff>
      <xdr:row>3</xdr:row>
      <xdr:rowOff>38097</xdr:rowOff>
    </xdr:to>
    <xdr:sp macro="" textlink="">
      <xdr:nvSpPr>
        <xdr:cNvPr id="2" name="Avrundet rektangel 6">
          <a:hlinkClick xmlns:r="http://schemas.openxmlformats.org/officeDocument/2006/relationships" r:id="rId1"/>
          <a:extLst>
            <a:ext uri="{FF2B5EF4-FFF2-40B4-BE49-F238E27FC236}">
              <a16:creationId xmlns:a16="http://schemas.microsoft.com/office/drawing/2014/main" id="{B7BFFDD9-F031-47EF-ADDF-9481ECFCED96}"/>
            </a:ext>
          </a:extLst>
        </xdr:cNvPr>
        <xdr:cNvSpPr/>
      </xdr:nvSpPr>
      <xdr:spPr>
        <a:xfrm>
          <a:off x="190500" y="390525"/>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1224243</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78518B92-4872-461B-B1B6-C3D75B3878D0}"/>
            </a:ext>
          </a:extLst>
        </xdr:cNvPr>
        <xdr:cNvSpPr/>
      </xdr:nvSpPr>
      <xdr:spPr>
        <a:xfrm>
          <a:off x="190500" y="347382"/>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2019861</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AA96FE2D-A081-4680-A510-EF19B97115E2}"/>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170890</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DD2C932E-F31E-4FAB-9B77-D2AD7AE24CF9}"/>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148479</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92BA0B30-9543-4ADB-BE81-F48496D46804}"/>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2356037</xdr:colOff>
      <xdr:row>3</xdr:row>
      <xdr:rowOff>38097</xdr:rowOff>
    </xdr:to>
    <xdr:sp macro="" textlink="">
      <xdr:nvSpPr>
        <xdr:cNvPr id="4" name="Avrundet rektangel 6">
          <a:hlinkClick xmlns:r="http://schemas.openxmlformats.org/officeDocument/2006/relationships" r:id="rId1"/>
          <a:extLst>
            <a:ext uri="{FF2B5EF4-FFF2-40B4-BE49-F238E27FC236}">
              <a16:creationId xmlns:a16="http://schemas.microsoft.com/office/drawing/2014/main" id="{97161A9A-CF10-43C6-96C6-62CE98C0E007}"/>
            </a:ext>
          </a:extLst>
        </xdr:cNvPr>
        <xdr:cNvSpPr/>
      </xdr:nvSpPr>
      <xdr:spPr>
        <a:xfrm>
          <a:off x="190500" y="381000"/>
          <a:ext cx="2624978"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1414743</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46F555E0-B75C-476A-98BD-78ADA8CF5576}"/>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1515596</xdr:colOff>
      <xdr:row>3</xdr:row>
      <xdr:rowOff>38097</xdr:rowOff>
    </xdr:to>
    <xdr:sp macro="" textlink="">
      <xdr:nvSpPr>
        <xdr:cNvPr id="2" name="Avrundet rektangel 6">
          <a:hlinkClick xmlns:r="http://schemas.openxmlformats.org/officeDocument/2006/relationships" r:id="rId1"/>
          <a:extLst>
            <a:ext uri="{FF2B5EF4-FFF2-40B4-BE49-F238E27FC236}">
              <a16:creationId xmlns:a16="http://schemas.microsoft.com/office/drawing/2014/main" id="{42228E88-2F7D-49B1-A309-4E78D69E2DAA}"/>
            </a:ext>
          </a:extLst>
        </xdr:cNvPr>
        <xdr:cNvSpPr/>
      </xdr:nvSpPr>
      <xdr:spPr>
        <a:xfrm>
          <a:off x="190500" y="381000"/>
          <a:ext cx="202042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1414743</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0BF18312-A076-4520-80AD-53E1D917F1AE}"/>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33618</xdr:colOff>
      <xdr:row>2</xdr:row>
      <xdr:rowOff>22411</xdr:rowOff>
    </xdr:from>
    <xdr:to>
      <xdr:col>3</xdr:col>
      <xdr:colOff>67237</xdr:colOff>
      <xdr:row>3</xdr:row>
      <xdr:rowOff>60508</xdr:rowOff>
    </xdr:to>
    <xdr:sp macro="" textlink="">
      <xdr:nvSpPr>
        <xdr:cNvPr id="5" name="Avrundet rektangel 6">
          <a:hlinkClick xmlns:r="http://schemas.openxmlformats.org/officeDocument/2006/relationships" r:id="rId1"/>
          <a:extLst>
            <a:ext uri="{FF2B5EF4-FFF2-40B4-BE49-F238E27FC236}">
              <a16:creationId xmlns:a16="http://schemas.microsoft.com/office/drawing/2014/main" id="{2511FA62-4EF1-41CD-8334-D503462D3BB7}"/>
            </a:ext>
          </a:extLst>
        </xdr:cNvPr>
        <xdr:cNvSpPr/>
      </xdr:nvSpPr>
      <xdr:spPr>
        <a:xfrm>
          <a:off x="224118" y="403411"/>
          <a:ext cx="2005854"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1414743</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54B23587-6301-4FE0-B40F-65BD6B74A135}"/>
            </a:ext>
          </a:extLst>
        </xdr:cNvPr>
        <xdr:cNvSpPr/>
      </xdr:nvSpPr>
      <xdr:spPr>
        <a:xfrm>
          <a:off x="190500" y="425824"/>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1504390</xdr:colOff>
      <xdr:row>3</xdr:row>
      <xdr:rowOff>38097</xdr:rowOff>
    </xdr:to>
    <xdr:sp macro="" textlink="">
      <xdr:nvSpPr>
        <xdr:cNvPr id="4" name="Avrundet rektangel 6">
          <a:hlinkClick xmlns:r="http://schemas.openxmlformats.org/officeDocument/2006/relationships" r:id="rId1"/>
          <a:extLst>
            <a:ext uri="{FF2B5EF4-FFF2-40B4-BE49-F238E27FC236}">
              <a16:creationId xmlns:a16="http://schemas.microsoft.com/office/drawing/2014/main" id="{7BBFF970-2A29-42E1-A2FB-8D2EEE64E0CB}"/>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1414743</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4FCC95D0-65BC-4A55-B08C-9E568D973AA7}"/>
            </a:ext>
          </a:extLst>
        </xdr:cNvPr>
        <xdr:cNvSpPr/>
      </xdr:nvSpPr>
      <xdr:spPr>
        <a:xfrm>
          <a:off x="190500" y="425824"/>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1448361</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4A79B02B-A8A1-4556-89E1-AAD1CCC11AA4}"/>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1414743</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98C94249-7D2D-4735-B188-E5EDE1735447}"/>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1414743</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FD4EA54A-8C3D-4A82-90C7-61E859832E64}"/>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1414743</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C1151ADB-CBC3-49AB-89F4-8F85C2FC6E69}"/>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1414744</xdr:colOff>
      <xdr:row>3</xdr:row>
      <xdr:rowOff>26891</xdr:rowOff>
    </xdr:to>
    <xdr:sp macro="" textlink="">
      <xdr:nvSpPr>
        <xdr:cNvPr id="4" name="Avrundet rektangel 6">
          <a:hlinkClick xmlns:r="http://schemas.openxmlformats.org/officeDocument/2006/relationships" r:id="rId1"/>
          <a:extLst>
            <a:ext uri="{FF2B5EF4-FFF2-40B4-BE49-F238E27FC236}">
              <a16:creationId xmlns:a16="http://schemas.microsoft.com/office/drawing/2014/main" id="{9A472DDA-C9DB-4D78-85A5-1865CCFB74C9}"/>
            </a:ext>
          </a:extLst>
        </xdr:cNvPr>
        <xdr:cNvSpPr/>
      </xdr:nvSpPr>
      <xdr:spPr>
        <a:xfrm>
          <a:off x="190500" y="381000"/>
          <a:ext cx="2019862"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1414743</xdr:colOff>
      <xdr:row>3</xdr:row>
      <xdr:rowOff>38097</xdr:rowOff>
    </xdr:to>
    <xdr:sp macro="" textlink="">
      <xdr:nvSpPr>
        <xdr:cNvPr id="6" name="Avrundet rektangel 6">
          <a:hlinkClick xmlns:r="http://schemas.openxmlformats.org/officeDocument/2006/relationships" r:id="rId1"/>
          <a:extLst>
            <a:ext uri="{FF2B5EF4-FFF2-40B4-BE49-F238E27FC236}">
              <a16:creationId xmlns:a16="http://schemas.microsoft.com/office/drawing/2014/main" id="{B1734412-2CE4-40D4-92BA-CB741397E999}"/>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1414743</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D2696069-62E6-42AB-86EC-C8805046DBBB}"/>
            </a:ext>
          </a:extLst>
        </xdr:cNvPr>
        <xdr:cNvSpPr/>
      </xdr:nvSpPr>
      <xdr:spPr>
        <a:xfrm>
          <a:off x="246529"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2</xdr:row>
      <xdr:rowOff>0</xdr:rowOff>
    </xdr:from>
    <xdr:to>
      <xdr:col>4</xdr:col>
      <xdr:colOff>361390</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DC53A887-D4CB-476F-9063-F876FC3D4438}"/>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2</xdr:row>
      <xdr:rowOff>0</xdr:rowOff>
    </xdr:from>
    <xdr:to>
      <xdr:col>4</xdr:col>
      <xdr:colOff>451037</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28DAD8E0-8004-456D-A9AA-91A4A67928B0}"/>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1459567</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6E6C3FDD-A6C6-4AFF-8EC6-A0A67C860627}"/>
            </a:ext>
          </a:extLst>
        </xdr:cNvPr>
        <xdr:cNvSpPr/>
      </xdr:nvSpPr>
      <xdr:spPr>
        <a:xfrm>
          <a:off x="291353"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1717302</xdr:colOff>
      <xdr:row>3</xdr:row>
      <xdr:rowOff>38097</xdr:rowOff>
    </xdr:to>
    <xdr:sp macro="" textlink="">
      <xdr:nvSpPr>
        <xdr:cNvPr id="2" name="Avrundet rektangel 6">
          <a:hlinkClick xmlns:r="http://schemas.openxmlformats.org/officeDocument/2006/relationships" r:id="rId1"/>
          <a:extLst>
            <a:ext uri="{FF2B5EF4-FFF2-40B4-BE49-F238E27FC236}">
              <a16:creationId xmlns:a16="http://schemas.microsoft.com/office/drawing/2014/main" id="{EAA811B5-99FA-473E-B71B-07389288C292}"/>
            </a:ext>
          </a:extLst>
        </xdr:cNvPr>
        <xdr:cNvSpPr/>
      </xdr:nvSpPr>
      <xdr:spPr>
        <a:xfrm>
          <a:off x="190500" y="381000"/>
          <a:ext cx="2022102"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twoCellAnchor>
    <xdr:from>
      <xdr:col>1</xdr:col>
      <xdr:colOff>0</xdr:colOff>
      <xdr:row>2</xdr:row>
      <xdr:rowOff>0</xdr:rowOff>
    </xdr:from>
    <xdr:to>
      <xdr:col>2</xdr:col>
      <xdr:colOff>1627655</xdr:colOff>
      <xdr:row>3</xdr:row>
      <xdr:rowOff>26891</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057585E9-99D9-4C28-A187-C16B5C77C55E}"/>
            </a:ext>
          </a:extLst>
        </xdr:cNvPr>
        <xdr:cNvSpPr/>
      </xdr:nvSpPr>
      <xdr:spPr>
        <a:xfrm>
          <a:off x="190500" y="390525"/>
          <a:ext cx="2018180" cy="226916"/>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1605243</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E3FB7F46-7213-40F8-A741-3360839F5B1A}"/>
            </a:ext>
          </a:extLst>
        </xdr:cNvPr>
        <xdr:cNvSpPr/>
      </xdr:nvSpPr>
      <xdr:spPr>
        <a:xfrm>
          <a:off x="179294"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1706096</xdr:colOff>
      <xdr:row>3</xdr:row>
      <xdr:rowOff>26891</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5B8B357D-FCD4-41EE-9C3B-EA05A332C01B}"/>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1706096</xdr:colOff>
      <xdr:row>3</xdr:row>
      <xdr:rowOff>26891</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B72DEBA9-2F9B-4D0E-9B2E-C6E165CCB8D3}"/>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1414743</xdr:colOff>
      <xdr:row>3</xdr:row>
      <xdr:rowOff>26891</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32422058-F8D3-4442-9AAB-836061E8B4F2}"/>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1728508</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3292FC95-A8F2-4FF1-AC39-D9E132096EEF}"/>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1414743</xdr:colOff>
      <xdr:row>3</xdr:row>
      <xdr:rowOff>26891</xdr:rowOff>
    </xdr:to>
    <xdr:sp macro="" textlink="">
      <xdr:nvSpPr>
        <xdr:cNvPr id="4" name="Avrundet rektangel 6">
          <a:hlinkClick xmlns:r="http://schemas.openxmlformats.org/officeDocument/2006/relationships" r:id="rId1"/>
          <a:extLst>
            <a:ext uri="{FF2B5EF4-FFF2-40B4-BE49-F238E27FC236}">
              <a16:creationId xmlns:a16="http://schemas.microsoft.com/office/drawing/2014/main" id="{8520CFE5-885B-4487-A463-77032BC7D558}"/>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1728508</xdr:colOff>
      <xdr:row>3</xdr:row>
      <xdr:rowOff>38097</xdr:rowOff>
    </xdr:to>
    <xdr:sp macro="" textlink="">
      <xdr:nvSpPr>
        <xdr:cNvPr id="4" name="Avrundet rektangel 6">
          <a:hlinkClick xmlns:r="http://schemas.openxmlformats.org/officeDocument/2006/relationships" r:id="rId1"/>
          <a:extLst>
            <a:ext uri="{FF2B5EF4-FFF2-40B4-BE49-F238E27FC236}">
              <a16:creationId xmlns:a16="http://schemas.microsoft.com/office/drawing/2014/main" id="{F3E83FBE-8EBA-4EA9-9C53-D090F548DF19}"/>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1706096</xdr:colOff>
      <xdr:row>3</xdr:row>
      <xdr:rowOff>26891</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3E9AF5E6-E92C-4B0A-8E20-FEDC93139DFB}"/>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oneCellAnchor>
    <xdr:from>
      <xdr:col>1</xdr:col>
      <xdr:colOff>0</xdr:colOff>
      <xdr:row>30</xdr:row>
      <xdr:rowOff>0</xdr:rowOff>
    </xdr:from>
    <xdr:ext cx="3978088" cy="2734235"/>
    <xdr:sp macro="" textlink="">
      <xdr:nvSpPr>
        <xdr:cNvPr id="8" name="TekstSylinder 1">
          <a:extLst>
            <a:ext uri="{FF2B5EF4-FFF2-40B4-BE49-F238E27FC236}">
              <a16:creationId xmlns:a16="http://schemas.microsoft.com/office/drawing/2014/main" id="{72325456-B18F-408E-9139-8765BB8B876E}"/>
            </a:ext>
          </a:extLst>
        </xdr:cNvPr>
        <xdr:cNvSpPr txBox="1"/>
      </xdr:nvSpPr>
      <xdr:spPr>
        <a:xfrm>
          <a:off x="190500" y="6230471"/>
          <a:ext cx="3978088" cy="273423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nb-NO" sz="1100" b="1"/>
            <a:t>Comments:</a:t>
          </a:r>
          <a:endParaRPr lang="nb-NO" sz="1100" b="0"/>
        </a:p>
        <a:p>
          <a:endParaRPr lang="nb-NO" sz="1100" b="0"/>
        </a:p>
        <a:p>
          <a:pPr marL="0" marR="0" lvl="0" indent="0" defTabSz="914400" eaLnBrk="1" fontAlgn="auto" latinLnBrk="0" hangingPunct="1">
            <a:lnSpc>
              <a:spcPct val="100000"/>
            </a:lnSpc>
            <a:spcBef>
              <a:spcPts val="0"/>
            </a:spcBef>
            <a:spcAft>
              <a:spcPts val="0"/>
            </a:spcAft>
            <a:buClrTx/>
            <a:buSzTx/>
            <a:buFontTx/>
            <a:buNone/>
            <a:tabLst/>
            <a:defRPr/>
          </a:pPr>
          <a:r>
            <a:rPr lang="nb-NO" sz="1100" b="0">
              <a:solidFill>
                <a:schemeClr val="dk1"/>
              </a:solidFill>
              <a:effectLst/>
              <a:latin typeface="+mn-lt"/>
              <a:ea typeface="+mn-ea"/>
              <a:cs typeface="+mn-cs"/>
            </a:rPr>
            <a:t>The level of SB1Ø's NPL-ratio is below 5 %. Hence, column (b) and (d) are not applicable.</a:t>
          </a:r>
          <a:endParaRPr lang="nb-NO">
            <a:effectLst/>
          </a:endParaRPr>
        </a:p>
        <a:p>
          <a:endParaRPr lang="nb-NO" sz="1100" b="1"/>
        </a:p>
      </xdr:txBody>
    </xdr:sp>
    <xdr:clientData/>
  </xdr:oneCellAnchor>
</xdr:wsDr>
</file>

<file path=xl/drawings/drawing3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1728508</xdr:colOff>
      <xdr:row>3</xdr:row>
      <xdr:rowOff>26891</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2A775CCC-3C5F-4974-9BF5-600B2818ADE0}"/>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1717302</xdr:colOff>
      <xdr:row>3</xdr:row>
      <xdr:rowOff>38097</xdr:rowOff>
    </xdr:to>
    <xdr:sp macro="" textlink="">
      <xdr:nvSpPr>
        <xdr:cNvPr id="4" name="Avrundet rektangel 6">
          <a:hlinkClick xmlns:r="http://schemas.openxmlformats.org/officeDocument/2006/relationships" r:id="rId1"/>
          <a:extLst>
            <a:ext uri="{FF2B5EF4-FFF2-40B4-BE49-F238E27FC236}">
              <a16:creationId xmlns:a16="http://schemas.microsoft.com/office/drawing/2014/main" id="{89E9A603-29D6-429F-AF6F-EC17B5DAA097}"/>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1706096</xdr:colOff>
      <xdr:row>3</xdr:row>
      <xdr:rowOff>26891</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697286A8-6A0B-46B4-96B4-C223950D1D94}"/>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1414743</xdr:colOff>
      <xdr:row>3</xdr:row>
      <xdr:rowOff>26891</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4A8D4DA4-B257-41B6-B5E8-CC4710FE75B1}"/>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719979</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F6482E24-5D96-4026-88BC-30CADAE28EFA}"/>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1773332</xdr:colOff>
      <xdr:row>3</xdr:row>
      <xdr:rowOff>38097</xdr:rowOff>
    </xdr:to>
    <xdr:sp macro="" textlink="">
      <xdr:nvSpPr>
        <xdr:cNvPr id="4" name="Avrundet rektangel 6">
          <a:hlinkClick xmlns:r="http://schemas.openxmlformats.org/officeDocument/2006/relationships" r:id="rId1"/>
          <a:extLst>
            <a:ext uri="{FF2B5EF4-FFF2-40B4-BE49-F238E27FC236}">
              <a16:creationId xmlns:a16="http://schemas.microsoft.com/office/drawing/2014/main" id="{5195631D-48E7-4A22-A07F-2733B81DCAFF}"/>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oneCellAnchor>
    <xdr:from>
      <xdr:col>1</xdr:col>
      <xdr:colOff>11206</xdr:colOff>
      <xdr:row>14</xdr:row>
      <xdr:rowOff>145676</xdr:rowOff>
    </xdr:from>
    <xdr:ext cx="3978088" cy="2734235"/>
    <xdr:sp macro="" textlink="">
      <xdr:nvSpPr>
        <xdr:cNvPr id="2" name="TekstSylinder 1">
          <a:extLst>
            <a:ext uri="{FF2B5EF4-FFF2-40B4-BE49-F238E27FC236}">
              <a16:creationId xmlns:a16="http://schemas.microsoft.com/office/drawing/2014/main" id="{E4B83EAC-4CD2-A7AD-B693-79920EF49AE1}"/>
            </a:ext>
          </a:extLst>
        </xdr:cNvPr>
        <xdr:cNvSpPr txBox="1"/>
      </xdr:nvSpPr>
      <xdr:spPr>
        <a:xfrm>
          <a:off x="201706" y="3081617"/>
          <a:ext cx="3978088" cy="273423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nb-NO" sz="1100" b="1"/>
            <a:t>Comments:</a:t>
          </a:r>
          <a:endParaRPr lang="nb-NO" sz="1100" b="0"/>
        </a:p>
        <a:p>
          <a:endParaRPr lang="nb-NO" sz="1100" b="0"/>
        </a:p>
        <a:p>
          <a:pPr marL="0" marR="0" lvl="0" indent="0" defTabSz="914400" eaLnBrk="1" fontAlgn="auto" latinLnBrk="0" hangingPunct="1">
            <a:lnSpc>
              <a:spcPct val="100000"/>
            </a:lnSpc>
            <a:spcBef>
              <a:spcPts val="0"/>
            </a:spcBef>
            <a:spcAft>
              <a:spcPts val="0"/>
            </a:spcAft>
            <a:buClrTx/>
            <a:buSzTx/>
            <a:buFontTx/>
            <a:buNone/>
            <a:tabLst/>
            <a:defRPr/>
          </a:pPr>
          <a:r>
            <a:rPr lang="nb-NO" sz="1100" b="0">
              <a:solidFill>
                <a:schemeClr val="dk1"/>
              </a:solidFill>
              <a:effectLst/>
              <a:latin typeface="+mn-lt"/>
              <a:ea typeface="+mn-ea"/>
              <a:cs typeface="+mn-cs"/>
            </a:rPr>
            <a:t>The row</a:t>
          </a:r>
          <a:r>
            <a:rPr lang="nb-NO" sz="1100" b="0" baseline="0">
              <a:solidFill>
                <a:schemeClr val="dk1"/>
              </a:solidFill>
              <a:effectLst/>
              <a:latin typeface="+mn-lt"/>
              <a:ea typeface="+mn-ea"/>
              <a:cs typeface="+mn-cs"/>
            </a:rPr>
            <a:t> </a:t>
          </a:r>
          <a:r>
            <a:rPr lang="nb-NO" sz="1100" b="0">
              <a:solidFill>
                <a:schemeClr val="dk1"/>
              </a:solidFill>
              <a:effectLst/>
              <a:latin typeface="+mn-lt"/>
              <a:ea typeface="+mn-ea"/>
              <a:cs typeface="+mn-cs"/>
            </a:rPr>
            <a:t>of which defaulted in the template above is not applicable due to inadequate data.</a:t>
          </a:r>
          <a:endParaRPr lang="nb-NO">
            <a:effectLst/>
          </a:endParaRPr>
        </a:p>
        <a:p>
          <a:endParaRPr lang="nb-NO" sz="1100" b="1"/>
        </a:p>
      </xdr:txBody>
    </xdr:sp>
    <xdr:clientData/>
  </xdr:oneCellAnchor>
</xdr:wsDr>
</file>

<file path=xl/drawings/drawing4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215714</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3E003721-2F1F-4858-B420-E78B897CBA30}"/>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1728508</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F7656E6A-2728-447C-BAAC-F0EE20262833}"/>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1762126</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7F22FA67-7405-410E-BBF4-47C4570A167E}"/>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oneCellAnchor>
    <xdr:from>
      <xdr:col>1</xdr:col>
      <xdr:colOff>0</xdr:colOff>
      <xdr:row>27</xdr:row>
      <xdr:rowOff>0</xdr:rowOff>
    </xdr:from>
    <xdr:ext cx="3978088" cy="2734235"/>
    <xdr:sp macro="" textlink="">
      <xdr:nvSpPr>
        <xdr:cNvPr id="2" name="TekstSylinder 1">
          <a:extLst>
            <a:ext uri="{FF2B5EF4-FFF2-40B4-BE49-F238E27FC236}">
              <a16:creationId xmlns:a16="http://schemas.microsoft.com/office/drawing/2014/main" id="{7FB19422-0917-4FDE-88BA-C78D747999EE}"/>
            </a:ext>
          </a:extLst>
        </xdr:cNvPr>
        <xdr:cNvSpPr txBox="1"/>
      </xdr:nvSpPr>
      <xdr:spPr>
        <a:xfrm>
          <a:off x="190500" y="4896971"/>
          <a:ext cx="3978088" cy="273423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nb-NO" sz="1100" b="1"/>
            <a:t>Comments:</a:t>
          </a:r>
          <a:endParaRPr lang="nb-NO" sz="1100" b="0"/>
        </a:p>
        <a:p>
          <a:endParaRPr lang="nb-NO" sz="1100" b="0"/>
        </a:p>
        <a:p>
          <a:r>
            <a:rPr lang="nb-NO" sz="1100" b="0"/>
            <a:t>The column of which unrated in the template above is not applicable due to inadequate data.</a:t>
          </a:r>
          <a:endParaRPr lang="nb-NO" sz="1100" b="1"/>
        </a:p>
      </xdr:txBody>
    </xdr:sp>
    <xdr:clientData/>
  </xdr:oneCellAnchor>
</xdr:wsDr>
</file>

<file path=xl/drawings/drawing47.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47626</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B2BBBCA1-B016-41E3-ACB9-A403546A9608}"/>
            </a:ext>
          </a:extLst>
        </xdr:cNvPr>
        <xdr:cNvSpPr/>
      </xdr:nvSpPr>
      <xdr:spPr>
        <a:xfrm>
          <a:off x="190500" y="414618"/>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955302</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F90E1B37-6AAC-4487-8797-6F7EDDCBE062}"/>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1571626</xdr:colOff>
      <xdr:row>3</xdr:row>
      <xdr:rowOff>38097</xdr:rowOff>
    </xdr:to>
    <xdr:sp macro="" textlink="">
      <xdr:nvSpPr>
        <xdr:cNvPr id="4" name="Avrundet rektangel 6">
          <a:hlinkClick xmlns:r="http://schemas.openxmlformats.org/officeDocument/2006/relationships" r:id="rId1"/>
          <a:extLst>
            <a:ext uri="{FF2B5EF4-FFF2-40B4-BE49-F238E27FC236}">
              <a16:creationId xmlns:a16="http://schemas.microsoft.com/office/drawing/2014/main" id="{1685CF11-FEC3-41BA-8028-CCB6AC725E8D}"/>
            </a:ext>
          </a:extLst>
        </xdr:cNvPr>
        <xdr:cNvSpPr/>
      </xdr:nvSpPr>
      <xdr:spPr>
        <a:xfrm>
          <a:off x="190500" y="459441"/>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1605243</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21DC19D5-1392-4E90-9A2C-8D1B6900FB5F}"/>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1269067</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643B3D28-D80D-434F-964C-26064488C21D}"/>
            </a:ext>
          </a:extLst>
        </xdr:cNvPr>
        <xdr:cNvSpPr/>
      </xdr:nvSpPr>
      <xdr:spPr>
        <a:xfrm>
          <a:off x="190500" y="459441"/>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1661273</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68FB55A8-FB25-4CAC-9AEE-68A5254D9E90}"/>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1784537</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990401A0-0ADE-4D4D-99DD-461446CE8C84}"/>
            </a:ext>
          </a:extLst>
        </xdr:cNvPr>
        <xdr:cNvSpPr/>
      </xdr:nvSpPr>
      <xdr:spPr>
        <a:xfrm>
          <a:off x="190500" y="448235"/>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776008</xdr:colOff>
      <xdr:row>3</xdr:row>
      <xdr:rowOff>38097</xdr:rowOff>
    </xdr:to>
    <xdr:sp macro="" textlink="">
      <xdr:nvSpPr>
        <xdr:cNvPr id="4" name="Avrundet rektangel 6">
          <a:hlinkClick xmlns:r="http://schemas.openxmlformats.org/officeDocument/2006/relationships" r:id="rId1"/>
          <a:extLst>
            <a:ext uri="{FF2B5EF4-FFF2-40B4-BE49-F238E27FC236}">
              <a16:creationId xmlns:a16="http://schemas.microsoft.com/office/drawing/2014/main" id="{440616E2-D8AE-4D54-90B4-CB02535141AC}"/>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oneCellAnchor>
    <xdr:from>
      <xdr:col>10</xdr:col>
      <xdr:colOff>0</xdr:colOff>
      <xdr:row>7</xdr:row>
      <xdr:rowOff>0</xdr:rowOff>
    </xdr:from>
    <xdr:ext cx="3978088" cy="2734235"/>
    <xdr:sp macro="" textlink="">
      <xdr:nvSpPr>
        <xdr:cNvPr id="2" name="TekstSylinder 1">
          <a:extLst>
            <a:ext uri="{FF2B5EF4-FFF2-40B4-BE49-F238E27FC236}">
              <a16:creationId xmlns:a16="http://schemas.microsoft.com/office/drawing/2014/main" id="{D72916E9-D776-4450-8B10-CA73C86DF5CE}"/>
            </a:ext>
          </a:extLst>
        </xdr:cNvPr>
        <xdr:cNvSpPr txBox="1"/>
      </xdr:nvSpPr>
      <xdr:spPr>
        <a:xfrm>
          <a:off x="10914529" y="952500"/>
          <a:ext cx="3978088" cy="273423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nb-NO" sz="1100" b="1"/>
            <a:t>Comments:</a:t>
          </a:r>
          <a:endParaRPr lang="nb-NO" sz="1100" b="0"/>
        </a:p>
        <a:p>
          <a:endParaRPr lang="nb-NO" sz="1100" b="0"/>
        </a:p>
        <a:p>
          <a:r>
            <a:rPr lang="nb-NO" sz="1100" b="0"/>
            <a:t>The column of exposures weighted</a:t>
          </a:r>
          <a:r>
            <a:rPr lang="nb-NO" sz="1100" b="0" baseline="0"/>
            <a:t> average PD </a:t>
          </a:r>
          <a:r>
            <a:rPr lang="nb-NO" sz="1100" b="0"/>
            <a:t>in the template is not applicable due to inadequate data.</a:t>
          </a:r>
          <a:endParaRPr lang="nb-NO" sz="1100" b="1"/>
        </a:p>
      </xdr:txBody>
    </xdr:sp>
    <xdr:clientData/>
  </xdr:oneCellAnchor>
</xdr:wsDr>
</file>

<file path=xl/drawings/drawing5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776008</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6CC1A01C-1F43-4CCB-87E0-40D51E029073}"/>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1033743</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F8419377-84EB-4EE1-A5BD-2DB5FE095DF9}"/>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56.xml><?xml version="1.0" encoding="utf-8"?>
<xdr:wsDr xmlns:xdr="http://schemas.openxmlformats.org/drawingml/2006/spreadsheetDrawing" xmlns:a="http://schemas.openxmlformats.org/drawingml/2006/main">
  <xdr:oneCellAnchor>
    <xdr:from>
      <xdr:col>2</xdr:col>
      <xdr:colOff>1323975</xdr:colOff>
      <xdr:row>13</xdr:row>
      <xdr:rowOff>161925</xdr:rowOff>
    </xdr:from>
    <xdr:ext cx="184731" cy="264560"/>
    <xdr:sp macro="" textlink="">
      <xdr:nvSpPr>
        <xdr:cNvPr id="2" name="TextBox 1">
          <a:extLst>
            <a:ext uri="{FF2B5EF4-FFF2-40B4-BE49-F238E27FC236}">
              <a16:creationId xmlns:a16="http://schemas.microsoft.com/office/drawing/2014/main" id="{E248660F-F6DE-4EB5-A4B7-825F30CE3647}"/>
            </a:ext>
          </a:extLst>
        </xdr:cNvPr>
        <xdr:cNvSpPr txBox="1"/>
      </xdr:nvSpPr>
      <xdr:spPr>
        <a:xfrm>
          <a:off x="16573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xdr:from>
      <xdr:col>1</xdr:col>
      <xdr:colOff>0</xdr:colOff>
      <xdr:row>2</xdr:row>
      <xdr:rowOff>0</xdr:rowOff>
    </xdr:from>
    <xdr:to>
      <xdr:col>2</xdr:col>
      <xdr:colOff>1246655</xdr:colOff>
      <xdr:row>3</xdr:row>
      <xdr:rowOff>38097</xdr:rowOff>
    </xdr:to>
    <xdr:sp macro="" textlink="">
      <xdr:nvSpPr>
        <xdr:cNvPr id="4" name="Avrundet rektangel 6">
          <a:hlinkClick xmlns:r="http://schemas.openxmlformats.org/officeDocument/2006/relationships" r:id="rId1"/>
          <a:extLst>
            <a:ext uri="{FF2B5EF4-FFF2-40B4-BE49-F238E27FC236}">
              <a16:creationId xmlns:a16="http://schemas.microsoft.com/office/drawing/2014/main" id="{6FF92879-6B9A-467D-B986-74D4B41C1828}"/>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1412642</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F5C17272-C95E-4F00-9028-D5BCCCD9D60C}"/>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1414743</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BA7E7A83-EFDA-4931-B510-7251374A73EF}"/>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1414743</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C6F87ECA-ABA9-4940-B4A4-AF7DFDBF1403}"/>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854449</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69F5BFA1-2F9E-472B-AF99-EF3C18DF50BA}"/>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47626</xdr:colOff>
      <xdr:row>3</xdr:row>
      <xdr:rowOff>26891</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4C60FD09-A459-400F-8F68-9A29CBB12967}"/>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159685</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3E7CAE48-08AF-4FC4-963A-1780918FAAC4}"/>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1414743</xdr:colOff>
      <xdr:row>3</xdr:row>
      <xdr:rowOff>38097</xdr:rowOff>
    </xdr:to>
    <xdr:sp macro="" textlink="">
      <xdr:nvSpPr>
        <xdr:cNvPr id="4" name="Avrundet rektangel 6">
          <a:hlinkClick xmlns:r="http://schemas.openxmlformats.org/officeDocument/2006/relationships" r:id="rId1"/>
          <a:extLst>
            <a:ext uri="{FF2B5EF4-FFF2-40B4-BE49-F238E27FC236}">
              <a16:creationId xmlns:a16="http://schemas.microsoft.com/office/drawing/2014/main" id="{F0BE4412-CED7-4A92-A4B1-D4EDBE32D3A9}"/>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1504390</xdr:colOff>
      <xdr:row>3</xdr:row>
      <xdr:rowOff>26891</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6ABC2B8F-2A0D-4239-9757-3BF11699578C}"/>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1414743</xdr:colOff>
      <xdr:row>3</xdr:row>
      <xdr:rowOff>26891</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E79810D0-0E04-4395-BA3A-2BD92F47B8F7}"/>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798419</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A6C490C9-9232-4412-B7CF-FCF45975A037}"/>
            </a:ext>
          </a:extLst>
        </xdr:cNvPr>
        <xdr:cNvSpPr/>
      </xdr:nvSpPr>
      <xdr:spPr>
        <a:xfrm>
          <a:off x="190500" y="381000"/>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1672478</xdr:colOff>
      <xdr:row>3</xdr:row>
      <xdr:rowOff>38097</xdr:rowOff>
    </xdr:to>
    <xdr:sp macro="" textlink="">
      <xdr:nvSpPr>
        <xdr:cNvPr id="4" name="Avrundet rektangel 6">
          <a:hlinkClick xmlns:r="http://schemas.openxmlformats.org/officeDocument/2006/relationships" r:id="rId1"/>
          <a:extLst>
            <a:ext uri="{FF2B5EF4-FFF2-40B4-BE49-F238E27FC236}">
              <a16:creationId xmlns:a16="http://schemas.microsoft.com/office/drawing/2014/main" id="{2C6DE7A5-2BCC-4976-A2C9-823FB71EE8BD}"/>
            </a:ext>
          </a:extLst>
        </xdr:cNvPr>
        <xdr:cNvSpPr/>
      </xdr:nvSpPr>
      <xdr:spPr>
        <a:xfrm>
          <a:off x="190500" y="381000"/>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1672478</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69CF4FBD-1775-4594-85E7-73F062B8DE07}"/>
            </a:ext>
          </a:extLst>
        </xdr:cNvPr>
        <xdr:cNvSpPr/>
      </xdr:nvSpPr>
      <xdr:spPr>
        <a:xfrm>
          <a:off x="190500" y="425824"/>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282948</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C287D724-8ECD-42CA-B3CC-1CC23AD08196}"/>
            </a:ext>
          </a:extLst>
        </xdr:cNvPr>
        <xdr:cNvSpPr/>
      </xdr:nvSpPr>
      <xdr:spPr>
        <a:xfrm>
          <a:off x="190500" y="381000"/>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798419</xdr:colOff>
      <xdr:row>3</xdr:row>
      <xdr:rowOff>38097</xdr:rowOff>
    </xdr:to>
    <xdr:sp macro="" textlink="">
      <xdr:nvSpPr>
        <xdr:cNvPr id="4" name="Avrundet rektangel 6">
          <a:hlinkClick xmlns:r="http://schemas.openxmlformats.org/officeDocument/2006/relationships" r:id="rId1"/>
          <a:extLst>
            <a:ext uri="{FF2B5EF4-FFF2-40B4-BE49-F238E27FC236}">
              <a16:creationId xmlns:a16="http://schemas.microsoft.com/office/drawing/2014/main" id="{C442D62E-81A7-4176-8854-7860D1D434B2}"/>
            </a:ext>
          </a:extLst>
        </xdr:cNvPr>
        <xdr:cNvSpPr/>
      </xdr:nvSpPr>
      <xdr:spPr>
        <a:xfrm>
          <a:off x="190500" y="425824"/>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338979</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762A7591-36D2-478D-B775-B87EE0B67BD5}"/>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1638860</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6B553049-0E73-4518-A69B-78CD687C6E7F}"/>
            </a:ext>
          </a:extLst>
        </xdr:cNvPr>
        <xdr:cNvSpPr/>
      </xdr:nvSpPr>
      <xdr:spPr>
        <a:xfrm>
          <a:off x="190500" y="425824"/>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1313889</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1DC9428C-02AF-48CE-AD6C-FACF008E2730}"/>
            </a:ext>
          </a:extLst>
        </xdr:cNvPr>
        <xdr:cNvSpPr/>
      </xdr:nvSpPr>
      <xdr:spPr>
        <a:xfrm>
          <a:off x="190500" y="381000"/>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1571625</xdr:colOff>
      <xdr:row>3</xdr:row>
      <xdr:rowOff>26891</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F69732DB-3A13-4358-AAB5-FC5DC5850AB0}"/>
            </a:ext>
          </a:extLst>
        </xdr:cNvPr>
        <xdr:cNvSpPr/>
      </xdr:nvSpPr>
      <xdr:spPr>
        <a:xfrm>
          <a:off x="190500" y="392206"/>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1257860</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33F3C7B0-EAB3-488B-8E92-90655D9505D1}"/>
            </a:ext>
          </a:extLst>
        </xdr:cNvPr>
        <xdr:cNvSpPr/>
      </xdr:nvSpPr>
      <xdr:spPr>
        <a:xfrm>
          <a:off x="190500" y="381000"/>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1650066</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7CCA6670-D71B-4E91-8680-1DC49188C901}"/>
            </a:ext>
          </a:extLst>
        </xdr:cNvPr>
        <xdr:cNvSpPr/>
      </xdr:nvSpPr>
      <xdr:spPr>
        <a:xfrm>
          <a:off x="190500" y="526676"/>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1784536</xdr:colOff>
      <xdr:row>3</xdr:row>
      <xdr:rowOff>26891</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3E4B27F1-9E4F-4302-899C-38D23F111B6B}"/>
            </a:ext>
          </a:extLst>
        </xdr:cNvPr>
        <xdr:cNvSpPr/>
      </xdr:nvSpPr>
      <xdr:spPr>
        <a:xfrm>
          <a:off x="190500" y="392206"/>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1560419</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040042CB-41B4-4D7D-9475-40096458A6AE}"/>
            </a:ext>
          </a:extLst>
        </xdr:cNvPr>
        <xdr:cNvSpPr/>
      </xdr:nvSpPr>
      <xdr:spPr>
        <a:xfrm>
          <a:off x="190500" y="381000"/>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77.xml><?xml version="1.0" encoding="utf-8"?>
<xdr:wsDr xmlns:xdr="http://schemas.openxmlformats.org/drawingml/2006/spreadsheetDrawing" xmlns:a="http://schemas.openxmlformats.org/drawingml/2006/main">
  <xdr:oneCellAnchor>
    <xdr:from>
      <xdr:col>1</xdr:col>
      <xdr:colOff>161925</xdr:colOff>
      <xdr:row>3</xdr:row>
      <xdr:rowOff>123825</xdr:rowOff>
    </xdr:from>
    <xdr:ext cx="6191250" cy="2995930"/>
    <xdr:pic>
      <xdr:nvPicPr>
        <xdr:cNvPr id="2" name="Image 1">
          <a:extLst>
            <a:ext uri="{FF2B5EF4-FFF2-40B4-BE49-F238E27FC236}">
              <a16:creationId xmlns:a16="http://schemas.microsoft.com/office/drawing/2014/main" id="{BA52AD54-144C-48B7-96FD-E9CC63FC7485}"/>
            </a:ext>
          </a:extLst>
        </xdr:cNvPr>
        <xdr:cNvPicPr/>
      </xdr:nvPicPr>
      <xdr:blipFill>
        <a:blip xmlns:r="http://schemas.openxmlformats.org/officeDocument/2006/relationships" r:embed="rId1"/>
        <a:srcRect/>
        <a:stretch>
          <a:fillRect/>
        </a:stretch>
      </xdr:blipFill>
      <xdr:spPr bwMode="auto">
        <a:xfrm>
          <a:off x="161925" y="504825"/>
          <a:ext cx="6191250" cy="2995930"/>
        </a:xfrm>
        <a:prstGeom prst="rect">
          <a:avLst/>
        </a:prstGeom>
        <a:noFill/>
        <a:ln w="9525">
          <a:noFill/>
          <a:miter lim="800000"/>
          <a:headEnd/>
          <a:tailEnd/>
        </a:ln>
      </xdr:spPr>
    </xdr:pic>
    <xdr:clientData/>
  </xdr:oneCellAnchor>
  <xdr:twoCellAnchor>
    <xdr:from>
      <xdr:col>1</xdr:col>
      <xdr:colOff>0</xdr:colOff>
      <xdr:row>2</xdr:row>
      <xdr:rowOff>0</xdr:rowOff>
    </xdr:from>
    <xdr:to>
      <xdr:col>3</xdr:col>
      <xdr:colOff>495860</xdr:colOff>
      <xdr:row>3</xdr:row>
      <xdr:rowOff>38097</xdr:rowOff>
    </xdr:to>
    <xdr:sp macro="" textlink="">
      <xdr:nvSpPr>
        <xdr:cNvPr id="4" name="Avrundet rektangel 6">
          <a:hlinkClick xmlns:r="http://schemas.openxmlformats.org/officeDocument/2006/relationships" r:id="rId2"/>
          <a:extLst>
            <a:ext uri="{FF2B5EF4-FFF2-40B4-BE49-F238E27FC236}">
              <a16:creationId xmlns:a16="http://schemas.microsoft.com/office/drawing/2014/main" id="{C45DAB29-4FD2-481D-9B97-D1580301CBA4}"/>
            </a:ext>
          </a:extLst>
        </xdr:cNvPr>
        <xdr:cNvSpPr/>
      </xdr:nvSpPr>
      <xdr:spPr>
        <a:xfrm>
          <a:off x="190500" y="381000"/>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1</xdr:col>
      <xdr:colOff>0</xdr:colOff>
      <xdr:row>8</xdr:row>
      <xdr:rowOff>0</xdr:rowOff>
    </xdr:from>
    <xdr:to>
      <xdr:col>2</xdr:col>
      <xdr:colOff>282948</xdr:colOff>
      <xdr:row>9</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F5779CD4-963A-4AB2-860E-51FE6B863FA2}"/>
            </a:ext>
          </a:extLst>
        </xdr:cNvPr>
        <xdr:cNvSpPr/>
      </xdr:nvSpPr>
      <xdr:spPr>
        <a:xfrm>
          <a:off x="190500" y="381000"/>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1269066</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27AF865F-0D8D-4A4F-A12D-2BB75023ABA3}"/>
            </a:ext>
          </a:extLst>
        </xdr:cNvPr>
        <xdr:cNvSpPr/>
      </xdr:nvSpPr>
      <xdr:spPr>
        <a:xfrm>
          <a:off x="190500" y="381000"/>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630332</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0746076A-63B9-47AF-BBB9-5C2ADBE863B7}"/>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1</xdr:col>
      <xdr:colOff>0</xdr:colOff>
      <xdr:row>2</xdr:row>
      <xdr:rowOff>0</xdr:rowOff>
    </xdr:from>
    <xdr:to>
      <xdr:col>4</xdr:col>
      <xdr:colOff>204507</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99969AF3-7440-473B-9FFB-331198DCB3C9}"/>
            </a:ext>
          </a:extLst>
        </xdr:cNvPr>
        <xdr:cNvSpPr/>
      </xdr:nvSpPr>
      <xdr:spPr>
        <a:xfrm>
          <a:off x="190500" y="381000"/>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809625</xdr:colOff>
      <xdr:row>3</xdr:row>
      <xdr:rowOff>38097</xdr:rowOff>
    </xdr:to>
    <xdr:sp macro="" textlink="">
      <xdr:nvSpPr>
        <xdr:cNvPr id="4" name="Avrundet rektangel 6">
          <a:hlinkClick xmlns:r="http://schemas.openxmlformats.org/officeDocument/2006/relationships" r:id="rId1"/>
          <a:extLst>
            <a:ext uri="{FF2B5EF4-FFF2-40B4-BE49-F238E27FC236}">
              <a16:creationId xmlns:a16="http://schemas.microsoft.com/office/drawing/2014/main" id="{3E4758D0-BD9E-4AA4-BE0F-6F04EAFC8E87}"/>
            </a:ext>
          </a:extLst>
        </xdr:cNvPr>
        <xdr:cNvSpPr/>
      </xdr:nvSpPr>
      <xdr:spPr>
        <a:xfrm>
          <a:off x="190500" y="381000"/>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1515595</xdr:colOff>
      <xdr:row>3</xdr:row>
      <xdr:rowOff>38097</xdr:rowOff>
    </xdr:to>
    <xdr:sp macro="" textlink="">
      <xdr:nvSpPr>
        <xdr:cNvPr id="4" name="Avrundet rektangel 6">
          <a:hlinkClick xmlns:r="http://schemas.openxmlformats.org/officeDocument/2006/relationships" r:id="rId1"/>
          <a:extLst>
            <a:ext uri="{FF2B5EF4-FFF2-40B4-BE49-F238E27FC236}">
              <a16:creationId xmlns:a16="http://schemas.microsoft.com/office/drawing/2014/main" id="{392251D0-F075-4A64-A66D-231B87295E5A}"/>
            </a:ext>
          </a:extLst>
        </xdr:cNvPr>
        <xdr:cNvSpPr/>
      </xdr:nvSpPr>
      <xdr:spPr>
        <a:xfrm>
          <a:off x="190500" y="381000"/>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1414742</xdr:colOff>
      <xdr:row>3</xdr:row>
      <xdr:rowOff>49303</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E02DC51E-50CF-475B-99C0-405AC79EFAF2}"/>
            </a:ext>
          </a:extLst>
        </xdr:cNvPr>
        <xdr:cNvSpPr/>
      </xdr:nvSpPr>
      <xdr:spPr>
        <a:xfrm>
          <a:off x="190500" y="381000"/>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1437154</xdr:colOff>
      <xdr:row>2</xdr:row>
      <xdr:rowOff>228597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C24B2CC6-1EEC-4B95-AF1F-27733D83992B}"/>
            </a:ext>
          </a:extLst>
        </xdr:cNvPr>
        <xdr:cNvSpPr/>
      </xdr:nvSpPr>
      <xdr:spPr>
        <a:xfrm>
          <a:off x="190500" y="381000"/>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1526802</xdr:colOff>
      <xdr:row>3</xdr:row>
      <xdr:rowOff>38097</xdr:rowOff>
    </xdr:to>
    <xdr:sp macro="" textlink="">
      <xdr:nvSpPr>
        <xdr:cNvPr id="4" name="Avrundet rektangel 6">
          <a:hlinkClick xmlns:r="http://schemas.openxmlformats.org/officeDocument/2006/relationships" r:id="rId1"/>
          <a:extLst>
            <a:ext uri="{FF2B5EF4-FFF2-40B4-BE49-F238E27FC236}">
              <a16:creationId xmlns:a16="http://schemas.microsoft.com/office/drawing/2014/main" id="{2E0ACDFE-EF77-42FE-BE19-337D8EF9F0B1}"/>
            </a:ext>
          </a:extLst>
        </xdr:cNvPr>
        <xdr:cNvSpPr/>
      </xdr:nvSpPr>
      <xdr:spPr>
        <a:xfrm>
          <a:off x="605118" y="381000"/>
          <a:ext cx="2019860"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1638861</xdr:colOff>
      <xdr:row>3</xdr:row>
      <xdr:rowOff>26891</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AF2FEDD9-A8D1-49A7-AA70-8F5AA13ED255}"/>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1638861</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BD549E8C-0F46-43E6-859A-E6B6FBB14118}"/>
            </a:ext>
          </a:extLst>
        </xdr:cNvPr>
        <xdr:cNvSpPr/>
      </xdr:nvSpPr>
      <xdr:spPr>
        <a:xfrm>
          <a:off x="190500" y="392206"/>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1638861</xdr:colOff>
      <xdr:row>3</xdr:row>
      <xdr:rowOff>38097</xdr:rowOff>
    </xdr:to>
    <xdr:sp macro="" textlink="">
      <xdr:nvSpPr>
        <xdr:cNvPr id="4" name="Avrundet rektangel 6">
          <a:hlinkClick xmlns:r="http://schemas.openxmlformats.org/officeDocument/2006/relationships" r:id="rId1"/>
          <a:extLst>
            <a:ext uri="{FF2B5EF4-FFF2-40B4-BE49-F238E27FC236}">
              <a16:creationId xmlns:a16="http://schemas.microsoft.com/office/drawing/2014/main" id="{FC5F9DE9-0D56-4A2D-9014-6EDB4D91EF40}"/>
            </a:ext>
          </a:extLst>
        </xdr:cNvPr>
        <xdr:cNvSpPr/>
      </xdr:nvSpPr>
      <xdr:spPr>
        <a:xfrm>
          <a:off x="190500" y="403412"/>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1638861</xdr:colOff>
      <xdr:row>3</xdr:row>
      <xdr:rowOff>38097</xdr:rowOff>
    </xdr:to>
    <xdr:sp macro="" textlink="">
      <xdr:nvSpPr>
        <xdr:cNvPr id="2" name="Avrundet rektangel 6">
          <a:hlinkClick xmlns:r="http://schemas.openxmlformats.org/officeDocument/2006/relationships" r:id="rId1"/>
          <a:extLst>
            <a:ext uri="{FF2B5EF4-FFF2-40B4-BE49-F238E27FC236}">
              <a16:creationId xmlns:a16="http://schemas.microsoft.com/office/drawing/2014/main" id="{37BDB8A1-B638-4FB0-9BA7-40D56745A082}"/>
            </a:ext>
          </a:extLst>
        </xdr:cNvPr>
        <xdr:cNvSpPr/>
      </xdr:nvSpPr>
      <xdr:spPr>
        <a:xfrm>
          <a:off x="190500" y="390525"/>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1515596</xdr:colOff>
      <xdr:row>3</xdr:row>
      <xdr:rowOff>38097</xdr:rowOff>
    </xdr:to>
    <xdr:sp macro="" textlink="">
      <xdr:nvSpPr>
        <xdr:cNvPr id="3" name="Avrundet rektangel 6">
          <a:hlinkClick xmlns:r="http://schemas.openxmlformats.org/officeDocument/2006/relationships" r:id="rId1"/>
          <a:extLst>
            <a:ext uri="{FF2B5EF4-FFF2-40B4-BE49-F238E27FC236}">
              <a16:creationId xmlns:a16="http://schemas.microsoft.com/office/drawing/2014/main" id="{11AA875F-5D06-4771-91E0-9E51F48FE7D9}"/>
            </a:ext>
          </a:extLst>
        </xdr:cNvPr>
        <xdr:cNvSpPr/>
      </xdr:nvSpPr>
      <xdr:spPr>
        <a:xfrm>
          <a:off x="190500" y="381000"/>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1638861</xdr:colOff>
      <xdr:row>3</xdr:row>
      <xdr:rowOff>38097</xdr:rowOff>
    </xdr:to>
    <xdr:sp macro="" textlink="">
      <xdr:nvSpPr>
        <xdr:cNvPr id="2" name="Avrundet rektangel 6">
          <a:hlinkClick xmlns:r="http://schemas.openxmlformats.org/officeDocument/2006/relationships" r:id="rId1"/>
          <a:extLst>
            <a:ext uri="{FF2B5EF4-FFF2-40B4-BE49-F238E27FC236}">
              <a16:creationId xmlns:a16="http://schemas.microsoft.com/office/drawing/2014/main" id="{43EDF380-4E57-4921-B3D8-0C8C28F79076}"/>
            </a:ext>
          </a:extLst>
        </xdr:cNvPr>
        <xdr:cNvSpPr/>
      </xdr:nvSpPr>
      <xdr:spPr>
        <a:xfrm>
          <a:off x="190500" y="390525"/>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1638861</xdr:colOff>
      <xdr:row>3</xdr:row>
      <xdr:rowOff>38097</xdr:rowOff>
    </xdr:to>
    <xdr:sp macro="" textlink="">
      <xdr:nvSpPr>
        <xdr:cNvPr id="2" name="Avrundet rektangel 6">
          <a:hlinkClick xmlns:r="http://schemas.openxmlformats.org/officeDocument/2006/relationships" r:id="rId1"/>
          <a:extLst>
            <a:ext uri="{FF2B5EF4-FFF2-40B4-BE49-F238E27FC236}">
              <a16:creationId xmlns:a16="http://schemas.microsoft.com/office/drawing/2014/main" id="{B9861FFE-179B-4F82-A7DB-5D4149FB8194}"/>
            </a:ext>
          </a:extLst>
        </xdr:cNvPr>
        <xdr:cNvSpPr/>
      </xdr:nvSpPr>
      <xdr:spPr>
        <a:xfrm>
          <a:off x="190500" y="390525"/>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1638861</xdr:colOff>
      <xdr:row>3</xdr:row>
      <xdr:rowOff>38097</xdr:rowOff>
    </xdr:to>
    <xdr:sp macro="" textlink="">
      <xdr:nvSpPr>
        <xdr:cNvPr id="2" name="Avrundet rektangel 6">
          <a:hlinkClick xmlns:r="http://schemas.openxmlformats.org/officeDocument/2006/relationships" r:id="rId1"/>
          <a:extLst>
            <a:ext uri="{FF2B5EF4-FFF2-40B4-BE49-F238E27FC236}">
              <a16:creationId xmlns:a16="http://schemas.microsoft.com/office/drawing/2014/main" id="{FD8EA466-B9F1-4B7B-9068-A8A8731585BB}"/>
            </a:ext>
          </a:extLst>
        </xdr:cNvPr>
        <xdr:cNvSpPr/>
      </xdr:nvSpPr>
      <xdr:spPr>
        <a:xfrm>
          <a:off x="190500" y="390525"/>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1638861</xdr:colOff>
      <xdr:row>3</xdr:row>
      <xdr:rowOff>38097</xdr:rowOff>
    </xdr:to>
    <xdr:sp macro="" textlink="">
      <xdr:nvSpPr>
        <xdr:cNvPr id="2" name="Avrundet rektangel 6">
          <a:hlinkClick xmlns:r="http://schemas.openxmlformats.org/officeDocument/2006/relationships" r:id="rId1"/>
          <a:extLst>
            <a:ext uri="{FF2B5EF4-FFF2-40B4-BE49-F238E27FC236}">
              <a16:creationId xmlns:a16="http://schemas.microsoft.com/office/drawing/2014/main" id="{E69ED8F2-1741-498E-8B8C-E209343C402F}"/>
            </a:ext>
          </a:extLst>
        </xdr:cNvPr>
        <xdr:cNvSpPr/>
      </xdr:nvSpPr>
      <xdr:spPr>
        <a:xfrm>
          <a:off x="190500" y="390525"/>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1638861</xdr:colOff>
      <xdr:row>3</xdr:row>
      <xdr:rowOff>38097</xdr:rowOff>
    </xdr:to>
    <xdr:sp macro="" textlink="">
      <xdr:nvSpPr>
        <xdr:cNvPr id="2" name="Avrundet rektangel 6">
          <a:hlinkClick xmlns:r="http://schemas.openxmlformats.org/officeDocument/2006/relationships" r:id="rId1"/>
          <a:extLst>
            <a:ext uri="{FF2B5EF4-FFF2-40B4-BE49-F238E27FC236}">
              <a16:creationId xmlns:a16="http://schemas.microsoft.com/office/drawing/2014/main" id="{8EED3B72-0E2F-4683-BDCF-D5A0C80C1D58}"/>
            </a:ext>
          </a:extLst>
        </xdr:cNvPr>
        <xdr:cNvSpPr/>
      </xdr:nvSpPr>
      <xdr:spPr>
        <a:xfrm>
          <a:off x="190500" y="390525"/>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1638861</xdr:colOff>
      <xdr:row>3</xdr:row>
      <xdr:rowOff>38097</xdr:rowOff>
    </xdr:to>
    <xdr:sp macro="" textlink="">
      <xdr:nvSpPr>
        <xdr:cNvPr id="2" name="Avrundet rektangel 6">
          <a:hlinkClick xmlns:r="http://schemas.openxmlformats.org/officeDocument/2006/relationships" r:id="rId1"/>
          <a:extLst>
            <a:ext uri="{FF2B5EF4-FFF2-40B4-BE49-F238E27FC236}">
              <a16:creationId xmlns:a16="http://schemas.microsoft.com/office/drawing/2014/main" id="{8B942575-2A40-4CB5-B36E-4E11F51F4081}"/>
            </a:ext>
          </a:extLst>
        </xdr:cNvPr>
        <xdr:cNvSpPr/>
      </xdr:nvSpPr>
      <xdr:spPr>
        <a:xfrm>
          <a:off x="190500" y="390525"/>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1638861</xdr:colOff>
      <xdr:row>3</xdr:row>
      <xdr:rowOff>38097</xdr:rowOff>
    </xdr:to>
    <xdr:sp macro="" textlink="">
      <xdr:nvSpPr>
        <xdr:cNvPr id="2" name="Avrundet rektangel 6">
          <a:hlinkClick xmlns:r="http://schemas.openxmlformats.org/officeDocument/2006/relationships" r:id="rId1"/>
          <a:extLst>
            <a:ext uri="{FF2B5EF4-FFF2-40B4-BE49-F238E27FC236}">
              <a16:creationId xmlns:a16="http://schemas.microsoft.com/office/drawing/2014/main" id="{1EE94969-CF85-4A71-AD98-2965028CA61C}"/>
            </a:ext>
          </a:extLst>
        </xdr:cNvPr>
        <xdr:cNvSpPr/>
      </xdr:nvSpPr>
      <xdr:spPr>
        <a:xfrm>
          <a:off x="190500" y="390525"/>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1638861</xdr:colOff>
      <xdr:row>3</xdr:row>
      <xdr:rowOff>38097</xdr:rowOff>
    </xdr:to>
    <xdr:sp macro="" textlink="">
      <xdr:nvSpPr>
        <xdr:cNvPr id="2" name="Avrundet rektangel 6">
          <a:hlinkClick xmlns:r="http://schemas.openxmlformats.org/officeDocument/2006/relationships" r:id="rId1"/>
          <a:extLst>
            <a:ext uri="{FF2B5EF4-FFF2-40B4-BE49-F238E27FC236}">
              <a16:creationId xmlns:a16="http://schemas.microsoft.com/office/drawing/2014/main" id="{D4E91B5C-505F-4EF4-ADE7-2DAF390B5EC7}"/>
            </a:ext>
          </a:extLst>
        </xdr:cNvPr>
        <xdr:cNvSpPr/>
      </xdr:nvSpPr>
      <xdr:spPr>
        <a:xfrm>
          <a:off x="190500" y="390525"/>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1638861</xdr:colOff>
      <xdr:row>3</xdr:row>
      <xdr:rowOff>38097</xdr:rowOff>
    </xdr:to>
    <xdr:sp macro="" textlink="">
      <xdr:nvSpPr>
        <xdr:cNvPr id="2" name="Avrundet rektangel 6">
          <a:hlinkClick xmlns:r="http://schemas.openxmlformats.org/officeDocument/2006/relationships" r:id="rId1"/>
          <a:extLst>
            <a:ext uri="{FF2B5EF4-FFF2-40B4-BE49-F238E27FC236}">
              <a16:creationId xmlns:a16="http://schemas.microsoft.com/office/drawing/2014/main" id="{ED9418FE-90A6-479D-926E-49167C457D50}"/>
            </a:ext>
          </a:extLst>
        </xdr:cNvPr>
        <xdr:cNvSpPr/>
      </xdr:nvSpPr>
      <xdr:spPr>
        <a:xfrm>
          <a:off x="190500" y="390525"/>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1638861</xdr:colOff>
      <xdr:row>3</xdr:row>
      <xdr:rowOff>38097</xdr:rowOff>
    </xdr:to>
    <xdr:sp macro="" textlink="">
      <xdr:nvSpPr>
        <xdr:cNvPr id="2" name="Avrundet rektangel 6">
          <a:hlinkClick xmlns:r="http://schemas.openxmlformats.org/officeDocument/2006/relationships" r:id="rId1"/>
          <a:extLst>
            <a:ext uri="{FF2B5EF4-FFF2-40B4-BE49-F238E27FC236}">
              <a16:creationId xmlns:a16="http://schemas.microsoft.com/office/drawing/2014/main" id="{E0E0A964-28D1-47AC-AF64-5BF97215E0E5}"/>
            </a:ext>
          </a:extLst>
        </xdr:cNvPr>
        <xdr:cNvSpPr/>
      </xdr:nvSpPr>
      <xdr:spPr>
        <a:xfrm>
          <a:off x="190500" y="390525"/>
          <a:ext cx="2019861" cy="228597"/>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1000" b="1">
              <a:latin typeface="+mn-lt"/>
              <a:ea typeface="Verdana" panose="020B0604030504040204" pitchFamily="34" charset="0"/>
              <a:cs typeface="Verdana" panose="020B0604030504040204" pitchFamily="34" charset="0"/>
            </a:rPr>
            <a:t>Back to table of contents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Cap"/>
      <sheetName val="Market_Cap"/>
      <sheetName val="Tabell"/>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1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EN/TXT/?uri=uriserv%3AOJ.L_.2022.117.01.0003.01.ENG&amp;toc=OJ%3AL%3A2022%3A117%3ATOC" TargetMode="External"/><Relationship Id="rId7" Type="http://schemas.openxmlformats.org/officeDocument/2006/relationships/printerSettings" Target="../printerSettings/printerSettings2.bin"/><Relationship Id="rId2" Type="http://schemas.openxmlformats.org/officeDocument/2006/relationships/hyperlink" Target="https://www.eba.europa.eu/eba-launches-public-consultation-draft-technical-standards-pillar-3-disclosures-esg-risks" TargetMode="External"/><Relationship Id="rId1" Type="http://schemas.openxmlformats.org/officeDocument/2006/relationships/hyperlink" Target="https://eur-lex.europa.eu/eli/reg_impl/2021/763" TargetMode="External"/><Relationship Id="rId6" Type="http://schemas.openxmlformats.org/officeDocument/2006/relationships/hyperlink" Target="https://eur-lex.europa.eu/legal-content/en/ALL/?uri=CELEX:32021R0637" TargetMode="External"/><Relationship Id="rId5" Type="http://schemas.openxmlformats.org/officeDocument/2006/relationships/hyperlink" Target="https://eur-lex.europa.eu/legal-content/en/ALL/?uri=CELEX:32021R0637" TargetMode="External"/><Relationship Id="rId4" Type="http://schemas.openxmlformats.org/officeDocument/2006/relationships/hyperlink" Target="https://eur-lex.europa.eu/eli/reg_impl/2021/763"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99780-9345-43C4-B7E7-E850E6EA0004}">
  <sheetPr>
    <pageSetUpPr fitToPage="1"/>
  </sheetPr>
  <dimension ref="B1:D305"/>
  <sheetViews>
    <sheetView showRowColHeaders="0" tabSelected="1" zoomScale="85" zoomScaleNormal="85" workbookViewId="0"/>
  </sheetViews>
  <sheetFormatPr baseColWidth="10" defaultColWidth="11.42578125" defaultRowHeight="12.75"/>
  <cols>
    <col min="1" max="1" width="2.85546875" style="428" customWidth="1"/>
    <col min="2" max="16384" width="11.42578125" style="428"/>
  </cols>
  <sheetData>
    <row r="1" spans="2:4" ht="14.25" customHeight="1"/>
    <row r="2" spans="2:4" ht="21">
      <c r="B2" s="429" t="s">
        <v>0</v>
      </c>
    </row>
    <row r="3" spans="2:4" ht="14.25" customHeight="1">
      <c r="B3" s="429"/>
    </row>
    <row r="4" spans="2:4" ht="14.25" customHeight="1"/>
    <row r="5" spans="2:4" ht="15">
      <c r="B5" s="439" t="s">
        <v>550</v>
      </c>
      <c r="D5" s="439" t="s">
        <v>2057</v>
      </c>
    </row>
    <row r="6" spans="2:4" ht="14.25" customHeight="1"/>
    <row r="7" spans="2:4" ht="14.25" customHeight="1">
      <c r="B7" s="430"/>
    </row>
    <row r="8" spans="2:4" ht="14.25" customHeight="1">
      <c r="B8" s="430" t="s">
        <v>2359</v>
      </c>
    </row>
    <row r="9" spans="2:4" ht="14.25" customHeight="1"/>
    <row r="10" spans="2:4" ht="14.25" customHeight="1"/>
    <row r="11" spans="2:4" ht="14.25" customHeight="1"/>
    <row r="12" spans="2:4" ht="14.25" customHeight="1"/>
    <row r="13" spans="2:4" ht="14.25" customHeight="1"/>
    <row r="14" spans="2:4" ht="14.25" customHeight="1"/>
    <row r="15" spans="2:4" ht="14.25" customHeight="1"/>
    <row r="16" spans="2:4"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sheetData>
  <pageMargins left="0.70866141732283472" right="0.70866141732283472" top="0.74803149606299213" bottom="0.74803149606299213" header="0.31496062992125984" footer="0.31496062992125984"/>
  <pageSetup paperSize="9" scale="70" orientation="portrait" horizontalDpi="144" verticalDpi="14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871A5-4FF7-4C52-95D4-90A6DA3E7970}">
  <sheetPr>
    <pageSetUpPr fitToPage="1"/>
  </sheetPr>
  <dimension ref="B2:P58"/>
  <sheetViews>
    <sheetView showGridLines="0" showRowColHeaders="0" zoomScale="85" zoomScaleNormal="85" zoomScalePageLayoutView="80" workbookViewId="0"/>
  </sheetViews>
  <sheetFormatPr baseColWidth="10" defaultColWidth="9.140625" defaultRowHeight="15"/>
  <cols>
    <col min="1" max="1" width="2.85546875" customWidth="1"/>
    <col min="2" max="2" width="7.5703125" style="10" customWidth="1"/>
    <col min="3" max="3" width="46.85546875" customWidth="1"/>
    <col min="4" max="10" width="14.28515625" customWidth="1"/>
  </cols>
  <sheetData>
    <row r="2" spans="2:16">
      <c r="B2" s="440" t="s">
        <v>473</v>
      </c>
    </row>
    <row r="4" spans="2:16">
      <c r="B4"/>
    </row>
    <row r="5" spans="2:16">
      <c r="B5" s="1083" t="s">
        <v>2649</v>
      </c>
      <c r="C5" s="57"/>
      <c r="D5" s="167" t="s">
        <v>364</v>
      </c>
      <c r="E5" s="167" t="s">
        <v>365</v>
      </c>
      <c r="F5" s="167" t="s">
        <v>366</v>
      </c>
      <c r="G5" s="167" t="s">
        <v>371</v>
      </c>
      <c r="H5" s="167" t="s">
        <v>372</v>
      </c>
      <c r="I5" s="167" t="s">
        <v>474</v>
      </c>
      <c r="J5" s="167" t="s">
        <v>475</v>
      </c>
    </row>
    <row r="6" spans="2:16">
      <c r="B6" s="57"/>
      <c r="C6" s="57" t="s">
        <v>476</v>
      </c>
      <c r="D6" s="1086" t="s">
        <v>477</v>
      </c>
      <c r="E6" s="1086" t="s">
        <v>478</v>
      </c>
      <c r="F6" s="1086" t="s">
        <v>479</v>
      </c>
      <c r="G6" s="1086"/>
      <c r="H6" s="1086"/>
      <c r="I6" s="1086"/>
      <c r="J6" s="1086"/>
    </row>
    <row r="7" spans="2:16" ht="90.75" customHeight="1">
      <c r="B7" s="57"/>
      <c r="C7" s="57"/>
      <c r="D7" s="1086"/>
      <c r="E7" s="1086"/>
      <c r="F7" s="167" t="s">
        <v>480</v>
      </c>
      <c r="G7" s="167" t="s">
        <v>481</v>
      </c>
      <c r="H7" s="167" t="s">
        <v>482</v>
      </c>
      <c r="I7" s="167" t="s">
        <v>483</v>
      </c>
      <c r="J7" s="167" t="s">
        <v>484</v>
      </c>
    </row>
    <row r="8" spans="2:16">
      <c r="B8" s="65"/>
      <c r="C8" s="168" t="s">
        <v>485</v>
      </c>
      <c r="D8" s="169"/>
      <c r="E8" s="11"/>
      <c r="F8" s="11"/>
      <c r="G8" s="11"/>
      <c r="H8" s="11"/>
      <c r="I8" s="11"/>
      <c r="J8" s="11"/>
      <c r="P8" s="12"/>
    </row>
    <row r="9" spans="2:16">
      <c r="B9" s="84">
        <v>1</v>
      </c>
      <c r="C9" s="170" t="s">
        <v>486</v>
      </c>
      <c r="D9" s="464">
        <v>677</v>
      </c>
      <c r="E9" s="465">
        <v>708</v>
      </c>
      <c r="F9" s="465">
        <v>708</v>
      </c>
      <c r="G9" s="465">
        <v>0</v>
      </c>
      <c r="H9" s="465">
        <v>0</v>
      </c>
      <c r="I9" s="466">
        <v>0</v>
      </c>
      <c r="J9" s="466">
        <v>0</v>
      </c>
    </row>
    <row r="10" spans="2:16">
      <c r="B10" s="84">
        <f>B9+1</f>
        <v>2</v>
      </c>
      <c r="C10" s="170" t="s">
        <v>487</v>
      </c>
      <c r="D10" s="464">
        <v>2694</v>
      </c>
      <c r="E10" s="465">
        <v>4753</v>
      </c>
      <c r="F10" s="465">
        <v>4753</v>
      </c>
      <c r="G10" s="465">
        <v>0</v>
      </c>
      <c r="H10" s="465">
        <v>0</v>
      </c>
      <c r="I10" s="466">
        <v>0</v>
      </c>
      <c r="J10" s="466">
        <v>0</v>
      </c>
    </row>
    <row r="11" spans="2:16">
      <c r="B11" s="84">
        <f t="shared" ref="B11:B21" si="0">B10+1</f>
        <v>3</v>
      </c>
      <c r="C11" s="170" t="s">
        <v>488</v>
      </c>
      <c r="D11" s="464">
        <v>130405</v>
      </c>
      <c r="E11" s="465">
        <v>191828</v>
      </c>
      <c r="F11" s="465">
        <v>191828</v>
      </c>
      <c r="G11" s="465">
        <v>0</v>
      </c>
      <c r="H11" s="465">
        <v>0</v>
      </c>
      <c r="I11" s="466">
        <v>0</v>
      </c>
      <c r="J11" s="466">
        <v>0</v>
      </c>
    </row>
    <row r="12" spans="2:16">
      <c r="B12" s="84">
        <f t="shared" si="0"/>
        <v>4</v>
      </c>
      <c r="C12" s="170" t="s">
        <v>489</v>
      </c>
      <c r="D12" s="464">
        <v>26351</v>
      </c>
      <c r="E12" s="465">
        <v>33713</v>
      </c>
      <c r="F12" s="465">
        <v>33713</v>
      </c>
      <c r="G12" s="465">
        <v>0</v>
      </c>
      <c r="H12" s="465">
        <v>0</v>
      </c>
      <c r="I12" s="466">
        <v>0</v>
      </c>
      <c r="J12" s="466">
        <v>149</v>
      </c>
    </row>
    <row r="13" spans="2:16">
      <c r="B13" s="84">
        <f t="shared" si="0"/>
        <v>5</v>
      </c>
      <c r="C13" s="170" t="s">
        <v>490</v>
      </c>
      <c r="D13" s="464">
        <v>1855</v>
      </c>
      <c r="E13" s="465">
        <v>2787</v>
      </c>
      <c r="F13" s="465">
        <v>0</v>
      </c>
      <c r="G13" s="465">
        <v>2787</v>
      </c>
      <c r="H13" s="465">
        <v>0</v>
      </c>
      <c r="I13" s="466">
        <v>0</v>
      </c>
      <c r="J13" s="466">
        <v>0</v>
      </c>
    </row>
    <row r="14" spans="2:16">
      <c r="B14" s="84">
        <f t="shared" si="0"/>
        <v>6</v>
      </c>
      <c r="C14" s="170" t="s">
        <v>491</v>
      </c>
      <c r="D14" s="464">
        <v>791</v>
      </c>
      <c r="E14" s="465">
        <v>881</v>
      </c>
      <c r="F14" s="465">
        <v>881</v>
      </c>
      <c r="G14" s="465">
        <v>0</v>
      </c>
      <c r="H14" s="465">
        <v>0</v>
      </c>
      <c r="I14" s="466">
        <v>0</v>
      </c>
      <c r="J14" s="466">
        <v>302</v>
      </c>
    </row>
    <row r="15" spans="2:16">
      <c r="B15" s="84">
        <f t="shared" si="0"/>
        <v>7</v>
      </c>
      <c r="C15" s="170" t="s">
        <v>492</v>
      </c>
      <c r="D15" s="464">
        <v>6004</v>
      </c>
      <c r="E15" s="465">
        <v>2166</v>
      </c>
      <c r="F15" s="465">
        <v>2166</v>
      </c>
      <c r="G15" s="465">
        <v>0</v>
      </c>
      <c r="H15" s="465">
        <v>0</v>
      </c>
      <c r="I15" s="466">
        <v>0</v>
      </c>
      <c r="J15" s="466">
        <v>0</v>
      </c>
    </row>
    <row r="16" spans="2:16">
      <c r="B16" s="84">
        <f t="shared" si="0"/>
        <v>8</v>
      </c>
      <c r="C16" s="170" t="s">
        <v>493</v>
      </c>
      <c r="D16" s="464">
        <v>0</v>
      </c>
      <c r="E16" s="465">
        <v>0</v>
      </c>
      <c r="F16" s="465">
        <v>0</v>
      </c>
      <c r="G16" s="465">
        <v>0</v>
      </c>
      <c r="H16" s="465">
        <v>0</v>
      </c>
      <c r="I16" s="466">
        <v>0</v>
      </c>
      <c r="J16" s="466">
        <v>0</v>
      </c>
    </row>
    <row r="17" spans="2:10">
      <c r="B17" s="84">
        <f t="shared" si="0"/>
        <v>9</v>
      </c>
      <c r="C17" s="170" t="s">
        <v>494</v>
      </c>
      <c r="D17" s="464">
        <v>619</v>
      </c>
      <c r="E17" s="465">
        <v>631</v>
      </c>
      <c r="F17" s="465">
        <v>631</v>
      </c>
      <c r="G17" s="465">
        <v>0</v>
      </c>
      <c r="H17" s="465">
        <v>0</v>
      </c>
      <c r="I17" s="466">
        <v>0</v>
      </c>
      <c r="J17" s="466">
        <v>0</v>
      </c>
    </row>
    <row r="18" spans="2:10">
      <c r="B18" s="84">
        <f t="shared" si="0"/>
        <v>10</v>
      </c>
      <c r="C18" s="170" t="s">
        <v>495</v>
      </c>
      <c r="D18" s="464">
        <v>353</v>
      </c>
      <c r="E18" s="465">
        <v>368</v>
      </c>
      <c r="F18" s="465">
        <v>368</v>
      </c>
      <c r="G18" s="465">
        <v>0</v>
      </c>
      <c r="H18" s="465">
        <v>0</v>
      </c>
      <c r="I18" s="466">
        <v>0</v>
      </c>
      <c r="J18" s="466">
        <v>368</v>
      </c>
    </row>
    <row r="19" spans="2:10">
      <c r="B19" s="84">
        <f t="shared" si="0"/>
        <v>11</v>
      </c>
      <c r="C19" s="170" t="s">
        <v>496</v>
      </c>
      <c r="D19" s="464">
        <v>0</v>
      </c>
      <c r="E19" s="465">
        <v>1</v>
      </c>
      <c r="F19" s="465">
        <v>1</v>
      </c>
      <c r="G19" s="465">
        <v>0</v>
      </c>
      <c r="H19" s="465">
        <v>0</v>
      </c>
      <c r="I19" s="466">
        <v>0</v>
      </c>
      <c r="J19" s="466">
        <v>1</v>
      </c>
    </row>
    <row r="20" spans="2:10">
      <c r="B20" s="84">
        <f t="shared" si="0"/>
        <v>12</v>
      </c>
      <c r="C20" s="170" t="s">
        <v>497</v>
      </c>
      <c r="D20" s="464">
        <v>798</v>
      </c>
      <c r="E20" s="465">
        <v>863</v>
      </c>
      <c r="F20" s="465">
        <v>863</v>
      </c>
      <c r="G20" s="465">
        <v>0</v>
      </c>
      <c r="H20" s="465">
        <v>0</v>
      </c>
      <c r="I20" s="466">
        <v>0</v>
      </c>
      <c r="J20" s="466">
        <v>0</v>
      </c>
    </row>
    <row r="21" spans="2:10">
      <c r="B21" s="84">
        <f t="shared" si="0"/>
        <v>13</v>
      </c>
      <c r="C21" s="171" t="s">
        <v>498</v>
      </c>
      <c r="D21" s="467">
        <v>170547</v>
      </c>
      <c r="E21" s="468">
        <v>238699</v>
      </c>
      <c r="F21" s="468">
        <v>235912</v>
      </c>
      <c r="G21" s="468">
        <v>2787</v>
      </c>
      <c r="H21" s="468">
        <v>0</v>
      </c>
      <c r="I21" s="469">
        <v>0</v>
      </c>
      <c r="J21" s="469">
        <v>820</v>
      </c>
    </row>
    <row r="22" spans="2:10">
      <c r="B22" s="84"/>
      <c r="C22" s="168" t="s">
        <v>499</v>
      </c>
      <c r="D22" s="169"/>
      <c r="E22" s="11"/>
      <c r="F22" s="11"/>
      <c r="G22" s="11"/>
      <c r="H22" s="11"/>
      <c r="I22" s="11"/>
      <c r="J22" s="11"/>
    </row>
    <row r="23" spans="2:10">
      <c r="B23" s="84">
        <f>B21+1</f>
        <v>14</v>
      </c>
      <c r="C23" s="170" t="s">
        <v>500</v>
      </c>
      <c r="D23" s="464">
        <v>3296</v>
      </c>
      <c r="E23" s="465">
        <v>4469</v>
      </c>
      <c r="F23" s="465">
        <v>0</v>
      </c>
      <c r="G23" s="465">
        <v>0</v>
      </c>
      <c r="H23" s="465">
        <v>0</v>
      </c>
      <c r="I23" s="466">
        <v>0</v>
      </c>
      <c r="J23" s="466">
        <v>0</v>
      </c>
    </row>
    <row r="24" spans="2:10">
      <c r="B24" s="84">
        <f>B23+1</f>
        <v>15</v>
      </c>
      <c r="C24" s="170" t="s">
        <v>501</v>
      </c>
      <c r="D24" s="464">
        <v>98813</v>
      </c>
      <c r="E24" s="465">
        <v>100992</v>
      </c>
      <c r="F24" s="465">
        <v>0</v>
      </c>
      <c r="G24" s="465">
        <v>0</v>
      </c>
      <c r="H24" s="465">
        <v>0</v>
      </c>
      <c r="I24" s="466">
        <v>0</v>
      </c>
      <c r="J24" s="466">
        <v>0</v>
      </c>
    </row>
    <row r="25" spans="2:10">
      <c r="B25" s="84">
        <f t="shared" ref="B25:B32" si="1">B24+1</f>
        <v>16</v>
      </c>
      <c r="C25" s="170" t="s">
        <v>502</v>
      </c>
      <c r="D25" s="464">
        <v>43296</v>
      </c>
      <c r="E25" s="465">
        <v>104594</v>
      </c>
      <c r="F25" s="465">
        <v>0</v>
      </c>
      <c r="G25" s="465">
        <v>0</v>
      </c>
      <c r="H25" s="465">
        <v>0</v>
      </c>
      <c r="I25" s="466">
        <v>0</v>
      </c>
      <c r="J25" s="466">
        <v>0</v>
      </c>
    </row>
    <row r="26" spans="2:10">
      <c r="B26" s="84">
        <f t="shared" si="1"/>
        <v>17</v>
      </c>
      <c r="C26" s="170" t="s">
        <v>490</v>
      </c>
      <c r="D26" s="464">
        <v>2587</v>
      </c>
      <c r="E26" s="465">
        <v>5298</v>
      </c>
      <c r="F26" s="465">
        <v>0</v>
      </c>
      <c r="G26" s="465">
        <v>0</v>
      </c>
      <c r="H26" s="465">
        <v>0</v>
      </c>
      <c r="I26" s="466">
        <v>0</v>
      </c>
      <c r="J26" s="466">
        <v>0</v>
      </c>
    </row>
    <row r="27" spans="2:10">
      <c r="B27" s="84">
        <f t="shared" si="1"/>
        <v>18</v>
      </c>
      <c r="C27" s="170" t="s">
        <v>503</v>
      </c>
      <c r="D27" s="464">
        <v>211</v>
      </c>
      <c r="E27" s="465">
        <v>309</v>
      </c>
      <c r="F27" s="465">
        <v>0</v>
      </c>
      <c r="G27" s="465">
        <v>0</v>
      </c>
      <c r="H27" s="465">
        <v>0</v>
      </c>
      <c r="I27" s="466">
        <v>0</v>
      </c>
      <c r="J27" s="466">
        <v>0</v>
      </c>
    </row>
    <row r="28" spans="2:10">
      <c r="B28" s="84">
        <f t="shared" si="1"/>
        <v>19</v>
      </c>
      <c r="C28" s="170" t="s">
        <v>504</v>
      </c>
      <c r="D28" s="464">
        <v>383</v>
      </c>
      <c r="E28" s="465">
        <v>400</v>
      </c>
      <c r="F28" s="465">
        <v>0</v>
      </c>
      <c r="G28" s="465">
        <v>0</v>
      </c>
      <c r="H28" s="465">
        <v>0</v>
      </c>
      <c r="I28" s="466">
        <v>0</v>
      </c>
      <c r="J28" s="466">
        <v>0</v>
      </c>
    </row>
    <row r="29" spans="2:10">
      <c r="B29" s="84">
        <f t="shared" si="1"/>
        <v>20</v>
      </c>
      <c r="C29" s="170" t="s">
        <v>505</v>
      </c>
      <c r="D29" s="464">
        <v>727</v>
      </c>
      <c r="E29" s="465">
        <v>808</v>
      </c>
      <c r="F29" s="465">
        <v>0</v>
      </c>
      <c r="G29" s="465">
        <v>0</v>
      </c>
      <c r="H29" s="465">
        <v>0</v>
      </c>
      <c r="I29" s="466">
        <v>0</v>
      </c>
      <c r="J29" s="466">
        <v>0</v>
      </c>
    </row>
    <row r="30" spans="2:10">
      <c r="B30" s="84">
        <f t="shared" si="1"/>
        <v>21</v>
      </c>
      <c r="C30" s="170" t="s">
        <v>506</v>
      </c>
      <c r="D30" s="464">
        <v>1308</v>
      </c>
      <c r="E30" s="465">
        <v>1669</v>
      </c>
      <c r="F30" s="465">
        <v>0</v>
      </c>
      <c r="G30" s="465">
        <v>0</v>
      </c>
      <c r="H30" s="465">
        <v>0</v>
      </c>
      <c r="I30" s="466">
        <v>0</v>
      </c>
      <c r="J30" s="466">
        <v>0</v>
      </c>
    </row>
    <row r="31" spans="2:10">
      <c r="B31" s="84">
        <f t="shared" si="1"/>
        <v>22</v>
      </c>
      <c r="C31" s="170" t="s">
        <v>507</v>
      </c>
      <c r="D31" s="464">
        <v>1300</v>
      </c>
      <c r="E31" s="465">
        <v>1508</v>
      </c>
      <c r="F31" s="465">
        <v>0</v>
      </c>
      <c r="G31" s="465">
        <v>0</v>
      </c>
      <c r="H31" s="465">
        <v>0</v>
      </c>
      <c r="I31" s="466">
        <v>0</v>
      </c>
      <c r="J31" s="466">
        <v>0</v>
      </c>
    </row>
    <row r="32" spans="2:10">
      <c r="B32" s="172">
        <f t="shared" si="1"/>
        <v>23</v>
      </c>
      <c r="C32" s="171" t="s">
        <v>508</v>
      </c>
      <c r="D32" s="467">
        <v>150622</v>
      </c>
      <c r="E32" s="468">
        <v>218539</v>
      </c>
      <c r="F32" s="468">
        <v>0</v>
      </c>
      <c r="G32" s="468">
        <v>0</v>
      </c>
      <c r="H32" s="468">
        <v>0</v>
      </c>
      <c r="I32" s="469">
        <v>0</v>
      </c>
      <c r="J32" s="469">
        <v>0</v>
      </c>
    </row>
    <row r="33" spans="2:10">
      <c r="B33" s="84"/>
      <c r="C33" s="168" t="s">
        <v>2602</v>
      </c>
      <c r="D33" s="169"/>
      <c r="E33" s="11"/>
      <c r="F33" s="11"/>
      <c r="G33" s="11"/>
      <c r="H33" s="11"/>
      <c r="I33" s="11"/>
      <c r="J33" s="11"/>
    </row>
    <row r="34" spans="2:10">
      <c r="B34" s="84">
        <f>B32+1</f>
        <v>24</v>
      </c>
      <c r="C34" s="170" t="s">
        <v>509</v>
      </c>
      <c r="D34" s="464">
        <v>5791</v>
      </c>
      <c r="E34" s="465">
        <v>5791</v>
      </c>
      <c r="F34" s="465">
        <v>0</v>
      </c>
      <c r="G34" s="465">
        <v>0</v>
      </c>
      <c r="H34" s="465">
        <v>0</v>
      </c>
      <c r="I34" s="466">
        <v>0</v>
      </c>
      <c r="J34" s="466">
        <v>0</v>
      </c>
    </row>
    <row r="35" spans="2:10">
      <c r="B35" s="84">
        <f>B34+1</f>
        <v>25</v>
      </c>
      <c r="C35" s="170" t="s">
        <v>510</v>
      </c>
      <c r="D35" s="464">
        <v>848</v>
      </c>
      <c r="E35" s="465">
        <v>848</v>
      </c>
      <c r="F35" s="465">
        <v>0</v>
      </c>
      <c r="G35" s="465">
        <v>0</v>
      </c>
      <c r="H35" s="465">
        <v>0</v>
      </c>
      <c r="I35" s="466">
        <v>0</v>
      </c>
      <c r="J35" s="466">
        <v>0</v>
      </c>
    </row>
    <row r="36" spans="2:10">
      <c r="B36" s="84">
        <f t="shared" ref="B36:B49" si="2">B35+1</f>
        <v>26</v>
      </c>
      <c r="C36" s="170" t="s">
        <v>511</v>
      </c>
      <c r="D36" s="464">
        <v>4361</v>
      </c>
      <c r="E36" s="465">
        <v>4361</v>
      </c>
      <c r="F36" s="465">
        <v>0</v>
      </c>
      <c r="G36" s="465">
        <v>0</v>
      </c>
      <c r="H36" s="465">
        <v>0</v>
      </c>
      <c r="I36" s="466">
        <v>0</v>
      </c>
      <c r="J36" s="466">
        <v>0</v>
      </c>
    </row>
    <row r="37" spans="2:10">
      <c r="B37" s="84">
        <f t="shared" si="2"/>
        <v>27</v>
      </c>
      <c r="C37" s="170" t="s">
        <v>512</v>
      </c>
      <c r="D37" s="464">
        <v>788</v>
      </c>
      <c r="E37" s="465">
        <v>788</v>
      </c>
      <c r="F37" s="465">
        <v>0</v>
      </c>
      <c r="G37" s="465">
        <v>0</v>
      </c>
      <c r="H37" s="465">
        <v>0</v>
      </c>
      <c r="I37" s="466">
        <v>0</v>
      </c>
      <c r="J37" s="466">
        <v>0</v>
      </c>
    </row>
    <row r="38" spans="2:10">
      <c r="B38" s="84">
        <f t="shared" si="2"/>
        <v>28</v>
      </c>
      <c r="C38" s="170" t="s">
        <v>513</v>
      </c>
      <c r="D38" s="464">
        <v>4689</v>
      </c>
      <c r="E38" s="465">
        <v>4689</v>
      </c>
      <c r="F38" s="465">
        <v>0</v>
      </c>
      <c r="G38" s="465">
        <v>0</v>
      </c>
      <c r="H38" s="465">
        <v>0</v>
      </c>
      <c r="I38" s="466">
        <v>0</v>
      </c>
      <c r="J38" s="466">
        <v>0</v>
      </c>
    </row>
    <row r="39" spans="2:10">
      <c r="B39" s="84">
        <f t="shared" si="2"/>
        <v>29</v>
      </c>
      <c r="C39" s="170" t="s">
        <v>514</v>
      </c>
      <c r="D39" s="464">
        <v>16</v>
      </c>
      <c r="E39" s="465">
        <v>16</v>
      </c>
      <c r="F39" s="465">
        <v>0</v>
      </c>
      <c r="G39" s="465">
        <v>0</v>
      </c>
      <c r="H39" s="465">
        <v>0</v>
      </c>
      <c r="I39" s="466">
        <v>0</v>
      </c>
      <c r="J39" s="466">
        <v>0</v>
      </c>
    </row>
    <row r="40" spans="2:10">
      <c r="B40" s="84">
        <f t="shared" si="2"/>
        <v>30</v>
      </c>
      <c r="C40" s="170" t="s">
        <v>515</v>
      </c>
      <c r="D40" s="464">
        <v>486</v>
      </c>
      <c r="E40" s="465">
        <v>486</v>
      </c>
      <c r="F40" s="465">
        <v>0</v>
      </c>
      <c r="G40" s="465">
        <v>0</v>
      </c>
      <c r="H40" s="465">
        <v>0</v>
      </c>
      <c r="I40" s="466">
        <v>0</v>
      </c>
      <c r="J40" s="466">
        <v>0</v>
      </c>
    </row>
    <row r="41" spans="2:10">
      <c r="B41" s="84">
        <f t="shared" si="2"/>
        <v>31</v>
      </c>
      <c r="C41" s="170" t="s">
        <v>516</v>
      </c>
      <c r="D41" s="464">
        <v>337</v>
      </c>
      <c r="E41" s="465">
        <v>337</v>
      </c>
      <c r="F41" s="465">
        <v>0</v>
      </c>
      <c r="G41" s="465">
        <v>0</v>
      </c>
      <c r="H41" s="465">
        <v>0</v>
      </c>
      <c r="I41" s="466">
        <v>0</v>
      </c>
      <c r="J41" s="466">
        <v>0</v>
      </c>
    </row>
    <row r="42" spans="2:10">
      <c r="B42" s="84">
        <f t="shared" si="2"/>
        <v>32</v>
      </c>
      <c r="C42" s="170" t="s">
        <v>517</v>
      </c>
      <c r="D42" s="464">
        <v>1000</v>
      </c>
      <c r="E42" s="465">
        <v>1234</v>
      </c>
      <c r="F42" s="465">
        <v>0</v>
      </c>
      <c r="G42" s="465">
        <v>0</v>
      </c>
      <c r="H42" s="465">
        <v>0</v>
      </c>
      <c r="I42" s="466">
        <v>0</v>
      </c>
      <c r="J42" s="466">
        <v>0</v>
      </c>
    </row>
    <row r="43" spans="2:10">
      <c r="B43" s="84">
        <f t="shared" si="2"/>
        <v>33</v>
      </c>
      <c r="C43" s="170" t="s">
        <v>518</v>
      </c>
      <c r="D43" s="464">
        <v>1000</v>
      </c>
      <c r="E43" s="465">
        <v>1183</v>
      </c>
      <c r="F43" s="465">
        <v>0</v>
      </c>
      <c r="G43" s="465">
        <v>0</v>
      </c>
      <c r="H43" s="465">
        <v>0</v>
      </c>
      <c r="I43" s="466">
        <v>0</v>
      </c>
      <c r="J43" s="466">
        <v>0</v>
      </c>
    </row>
    <row r="44" spans="2:10">
      <c r="B44" s="84">
        <f t="shared" si="2"/>
        <v>34</v>
      </c>
      <c r="C44" s="170" t="s">
        <v>507</v>
      </c>
      <c r="D44" s="464">
        <v>1324</v>
      </c>
      <c r="E44" s="465">
        <v>1323</v>
      </c>
      <c r="F44" s="465">
        <v>0</v>
      </c>
      <c r="G44" s="465">
        <v>0</v>
      </c>
      <c r="H44" s="465">
        <v>0</v>
      </c>
      <c r="I44" s="466">
        <v>0</v>
      </c>
      <c r="J44" s="466">
        <v>0</v>
      </c>
    </row>
    <row r="45" spans="2:10">
      <c r="B45" s="84">
        <f t="shared" si="2"/>
        <v>35</v>
      </c>
      <c r="C45" s="170" t="s">
        <v>519</v>
      </c>
      <c r="D45" s="464">
        <v>286</v>
      </c>
      <c r="E45" s="465">
        <v>286</v>
      </c>
      <c r="F45" s="465">
        <v>0</v>
      </c>
      <c r="G45" s="465">
        <v>0</v>
      </c>
      <c r="H45" s="465">
        <v>0</v>
      </c>
      <c r="I45" s="466">
        <v>0</v>
      </c>
      <c r="J45" s="466">
        <v>0</v>
      </c>
    </row>
    <row r="46" spans="2:10">
      <c r="B46" s="84">
        <f t="shared" si="2"/>
        <v>36</v>
      </c>
      <c r="C46" s="170" t="s">
        <v>520</v>
      </c>
      <c r="D46" s="464">
        <v>175</v>
      </c>
      <c r="E46" s="465">
        <v>175</v>
      </c>
      <c r="F46" s="465">
        <v>0</v>
      </c>
      <c r="G46" s="465">
        <v>0</v>
      </c>
      <c r="H46" s="465">
        <v>0</v>
      </c>
      <c r="I46" s="466">
        <v>0</v>
      </c>
      <c r="J46" s="466">
        <v>0</v>
      </c>
    </row>
    <row r="47" spans="2:10">
      <c r="B47" s="84">
        <f t="shared" si="2"/>
        <v>37</v>
      </c>
      <c r="C47" s="170" t="s">
        <v>521</v>
      </c>
      <c r="D47" s="464">
        <v>19925</v>
      </c>
      <c r="E47" s="465">
        <v>20160</v>
      </c>
      <c r="F47" s="465">
        <v>0</v>
      </c>
      <c r="G47" s="465">
        <v>0</v>
      </c>
      <c r="H47" s="465">
        <v>0</v>
      </c>
      <c r="I47" s="466">
        <v>0</v>
      </c>
      <c r="J47" s="466">
        <v>0</v>
      </c>
    </row>
    <row r="48" spans="2:10">
      <c r="B48" s="84">
        <f t="shared" si="2"/>
        <v>38</v>
      </c>
      <c r="C48" s="170" t="s">
        <v>522</v>
      </c>
      <c r="D48" s="464"/>
      <c r="E48" s="465"/>
      <c r="F48" s="465"/>
      <c r="G48" s="465"/>
      <c r="H48" s="465"/>
      <c r="I48" s="466"/>
      <c r="J48" s="466"/>
    </row>
    <row r="49" spans="2:10">
      <c r="B49" s="172">
        <f t="shared" si="2"/>
        <v>39</v>
      </c>
      <c r="C49" s="171" t="s">
        <v>523</v>
      </c>
      <c r="D49" s="467">
        <v>170547</v>
      </c>
      <c r="E49" s="468">
        <v>238699</v>
      </c>
      <c r="F49" s="468">
        <v>0</v>
      </c>
      <c r="G49" s="468">
        <v>0</v>
      </c>
      <c r="H49" s="468">
        <v>0</v>
      </c>
      <c r="I49" s="469">
        <v>0</v>
      </c>
      <c r="J49" s="469">
        <v>0</v>
      </c>
    </row>
    <row r="50" spans="2:10">
      <c r="B50" s="84"/>
      <c r="C50" s="168"/>
      <c r="D50" s="169"/>
      <c r="E50" s="11"/>
      <c r="F50" s="11"/>
      <c r="G50" s="11"/>
      <c r="H50" s="11"/>
      <c r="I50" s="11"/>
      <c r="J50" s="11"/>
    </row>
    <row r="51" spans="2:10">
      <c r="B51" s="172">
        <f>B49+1</f>
        <v>40</v>
      </c>
      <c r="C51" s="171" t="s">
        <v>524</v>
      </c>
      <c r="D51" s="467">
        <v>134782</v>
      </c>
      <c r="E51" s="468">
        <v>191904</v>
      </c>
      <c r="F51" s="465"/>
      <c r="G51" s="465"/>
      <c r="H51" s="465"/>
      <c r="I51" s="466"/>
      <c r="J51" s="466"/>
    </row>
    <row r="52" spans="2:10">
      <c r="C52" s="1087"/>
      <c r="D52" s="1087"/>
    </row>
    <row r="53" spans="2:10">
      <c r="C53" s="1088"/>
      <c r="D53" s="1088"/>
    </row>
    <row r="54" spans="2:10">
      <c r="C54" s="1087"/>
      <c r="D54" s="1087"/>
    </row>
    <row r="55" spans="2:10">
      <c r="C55" s="1089"/>
      <c r="D55" s="1089"/>
    </row>
    <row r="56" spans="2:10">
      <c r="C56" s="1089"/>
      <c r="D56" s="1089"/>
    </row>
    <row r="57" spans="2:10">
      <c r="C57" s="1089"/>
      <c r="D57" s="1089"/>
    </row>
    <row r="58" spans="2:10">
      <c r="C58" s="1087"/>
      <c r="D58" s="1087"/>
    </row>
  </sheetData>
  <mergeCells count="10">
    <mergeCell ref="E6:E7"/>
    <mergeCell ref="F6:J6"/>
    <mergeCell ref="C52:D52"/>
    <mergeCell ref="D6:D7"/>
    <mergeCell ref="C58:D58"/>
    <mergeCell ref="C53:D53"/>
    <mergeCell ref="C54:D54"/>
    <mergeCell ref="C55:D55"/>
    <mergeCell ref="C56:D56"/>
    <mergeCell ref="C57:D57"/>
  </mergeCells>
  <pageMargins left="0.7" right="0.7" top="0.75" bottom="0.75" header="0.3" footer="0.3"/>
  <pageSetup paperSize="9" scale="61" orientation="landscape" horizontalDpi="1200" verticalDpi="1200" r:id="rId1"/>
  <headerFooter>
    <oddHeader>&amp;CEN
Annex V</oddHeader>
    <oddFooter>&amp;C&amp;P</oddFooter>
  </headerFooter>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70AA0-7BCF-438B-9E2D-7130524BACA1}">
  <sheetPr>
    <pageSetUpPr autoPageBreaks="0"/>
  </sheetPr>
  <dimension ref="B1:AI70"/>
  <sheetViews>
    <sheetView showGridLines="0" showRowColHeaders="0" zoomScale="85" zoomScaleNormal="85" workbookViewId="0"/>
  </sheetViews>
  <sheetFormatPr baseColWidth="10" defaultColWidth="8.85546875" defaultRowHeight="12.75"/>
  <cols>
    <col min="1" max="1" width="2.85546875" style="112" customWidth="1"/>
    <col min="2" max="2" width="5.7109375" style="112" customWidth="1"/>
    <col min="3" max="3" width="72" style="112" customWidth="1"/>
    <col min="4" max="8" width="17.7109375" style="112" customWidth="1"/>
    <col min="9" max="9" width="19.42578125" style="112" customWidth="1"/>
    <col min="10" max="11" width="17.7109375" style="112" customWidth="1"/>
    <col min="12" max="12" width="13.7109375" style="112" customWidth="1"/>
    <col min="13" max="16384" width="8.85546875" style="112"/>
  </cols>
  <sheetData>
    <row r="1" spans="2:35" ht="15" customHeight="1"/>
    <row r="2" spans="2:35" ht="15.75" customHeight="1">
      <c r="B2" s="574" t="s">
        <v>2219</v>
      </c>
      <c r="D2" s="115"/>
      <c r="E2" s="115"/>
      <c r="F2" s="115"/>
      <c r="G2" s="115"/>
      <c r="H2" s="115"/>
    </row>
    <row r="3" spans="2:35" ht="15" customHeight="1">
      <c r="C3" s="118"/>
      <c r="D3" s="115"/>
      <c r="E3" s="115"/>
      <c r="F3" s="115"/>
      <c r="G3" s="115"/>
      <c r="H3" s="115"/>
    </row>
    <row r="4" spans="2:35" ht="15" customHeight="1" thickBot="1">
      <c r="C4" s="118"/>
      <c r="D4" s="115"/>
      <c r="E4" s="115"/>
      <c r="F4" s="115"/>
      <c r="G4" s="115"/>
      <c r="H4" s="115"/>
    </row>
    <row r="5" spans="2:35" ht="15.75" thickBot="1">
      <c r="B5" s="1349"/>
      <c r="C5" s="1350"/>
      <c r="D5" s="665" t="s">
        <v>364</v>
      </c>
      <c r="E5" s="608" t="s">
        <v>365</v>
      </c>
      <c r="F5" s="608" t="s">
        <v>366</v>
      </c>
      <c r="G5" s="608" t="s">
        <v>371</v>
      </c>
      <c r="H5" s="608" t="s">
        <v>372</v>
      </c>
      <c r="I5" s="608" t="s">
        <v>474</v>
      </c>
      <c r="J5" s="608" t="s">
        <v>475</v>
      </c>
      <c r="K5" s="608" t="s">
        <v>545</v>
      </c>
      <c r="L5" s="608" t="s">
        <v>804</v>
      </c>
      <c r="M5" s="608" t="s">
        <v>805</v>
      </c>
      <c r="N5" s="608" t="s">
        <v>806</v>
      </c>
      <c r="O5" s="608" t="s">
        <v>807</v>
      </c>
      <c r="P5" s="608" t="s">
        <v>808</v>
      </c>
      <c r="Q5" s="608" t="s">
        <v>995</v>
      </c>
      <c r="R5" s="608" t="s">
        <v>996</v>
      </c>
      <c r="S5" s="608" t="s">
        <v>1226</v>
      </c>
      <c r="T5" s="608" t="s">
        <v>1227</v>
      </c>
      <c r="U5" s="608" t="s">
        <v>1901</v>
      </c>
      <c r="V5" s="608" t="s">
        <v>1902</v>
      </c>
      <c r="W5" s="608" t="s">
        <v>1903</v>
      </c>
      <c r="X5" s="608" t="s">
        <v>1904</v>
      </c>
      <c r="Y5" s="608" t="s">
        <v>1905</v>
      </c>
      <c r="Z5" s="608" t="s">
        <v>1906</v>
      </c>
      <c r="AA5" s="608" t="s">
        <v>1423</v>
      </c>
      <c r="AB5" s="608" t="s">
        <v>1425</v>
      </c>
      <c r="AC5" s="608" t="s">
        <v>1907</v>
      </c>
      <c r="AD5" s="608" t="s">
        <v>1961</v>
      </c>
      <c r="AE5" s="608" t="s">
        <v>1962</v>
      </c>
      <c r="AF5" s="608" t="s">
        <v>1963</v>
      </c>
      <c r="AG5" s="608" t="s">
        <v>1964</v>
      </c>
      <c r="AH5" s="608" t="s">
        <v>1965</v>
      </c>
      <c r="AI5" s="608" t="s">
        <v>1966</v>
      </c>
    </row>
    <row r="6" spans="2:35" ht="12.75" customHeight="1">
      <c r="B6" s="607"/>
      <c r="C6" s="606"/>
      <c r="D6" s="1351" t="s">
        <v>1967</v>
      </c>
      <c r="E6" s="1352"/>
      <c r="F6" s="1352"/>
      <c r="G6" s="1352"/>
      <c r="H6" s="1352"/>
      <c r="I6" s="1352"/>
      <c r="J6" s="1352"/>
      <c r="K6" s="1352"/>
      <c r="L6" s="1352"/>
      <c r="M6" s="1352"/>
      <c r="N6" s="1352"/>
      <c r="O6" s="1352"/>
      <c r="P6" s="1352"/>
      <c r="Q6" s="1352"/>
      <c r="R6" s="1352"/>
      <c r="S6" s="1352"/>
      <c r="T6" s="1351" t="s">
        <v>1968</v>
      </c>
      <c r="U6" s="1352"/>
      <c r="V6" s="1352"/>
      <c r="W6" s="1352"/>
      <c r="X6" s="1352"/>
      <c r="Y6" s="1352"/>
      <c r="Z6" s="1352"/>
      <c r="AA6" s="1352"/>
      <c r="AB6" s="1352"/>
      <c r="AC6" s="1352"/>
      <c r="AD6" s="1352"/>
      <c r="AE6" s="1352"/>
      <c r="AF6" s="1352"/>
      <c r="AG6" s="1352"/>
      <c r="AH6" s="1352"/>
      <c r="AI6" s="1353"/>
    </row>
    <row r="7" spans="2:35" ht="15" customHeight="1">
      <c r="B7" s="602"/>
      <c r="C7" s="604"/>
      <c r="D7" s="1354" t="s">
        <v>1944</v>
      </c>
      <c r="E7" s="1355"/>
      <c r="F7" s="1355"/>
      <c r="G7" s="1355"/>
      <c r="H7" s="1356"/>
      <c r="I7" s="1354" t="s">
        <v>1945</v>
      </c>
      <c r="J7" s="1355"/>
      <c r="K7" s="1355"/>
      <c r="L7" s="1355"/>
      <c r="M7" s="1356"/>
      <c r="N7" s="1354" t="s">
        <v>1946</v>
      </c>
      <c r="O7" s="1355"/>
      <c r="P7" s="1355"/>
      <c r="Q7" s="1355"/>
      <c r="R7" s="1355"/>
      <c r="S7" s="605"/>
      <c r="T7" s="1354" t="s">
        <v>1944</v>
      </c>
      <c r="U7" s="1355"/>
      <c r="V7" s="1355"/>
      <c r="W7" s="1355"/>
      <c r="X7" s="1356"/>
      <c r="Y7" s="1354" t="s">
        <v>1945</v>
      </c>
      <c r="Z7" s="1355"/>
      <c r="AA7" s="1355"/>
      <c r="AB7" s="1355"/>
      <c r="AC7" s="1356"/>
      <c r="AD7" s="1354" t="s">
        <v>1946</v>
      </c>
      <c r="AE7" s="1355"/>
      <c r="AF7" s="1355"/>
      <c r="AG7" s="1355"/>
      <c r="AH7" s="1355"/>
      <c r="AI7" s="1356"/>
    </row>
    <row r="8" spans="2:35" ht="17.25" customHeight="1">
      <c r="B8" s="602"/>
      <c r="C8" s="604"/>
      <c r="D8" s="1343" t="s">
        <v>1969</v>
      </c>
      <c r="E8" s="1344"/>
      <c r="F8" s="1344"/>
      <c r="G8" s="1344"/>
      <c r="H8" s="1345"/>
      <c r="I8" s="1343" t="s">
        <v>1969</v>
      </c>
      <c r="J8" s="1344"/>
      <c r="K8" s="1344"/>
      <c r="L8" s="1344"/>
      <c r="M8" s="1345"/>
      <c r="N8" s="1343" t="s">
        <v>1969</v>
      </c>
      <c r="O8" s="1344"/>
      <c r="P8" s="1344"/>
      <c r="Q8" s="1344"/>
      <c r="R8" s="1345"/>
      <c r="S8" s="1346" t="s">
        <v>1970</v>
      </c>
      <c r="T8" s="1343" t="s">
        <v>1971</v>
      </c>
      <c r="U8" s="1344"/>
      <c r="V8" s="1344"/>
      <c r="W8" s="1344"/>
      <c r="X8" s="1345"/>
      <c r="Y8" s="1343" t="s">
        <v>1971</v>
      </c>
      <c r="Z8" s="1344"/>
      <c r="AA8" s="1344"/>
      <c r="AB8" s="1344"/>
      <c r="AC8" s="1345"/>
      <c r="AD8" s="1343" t="s">
        <v>1971</v>
      </c>
      <c r="AE8" s="1344"/>
      <c r="AF8" s="1344"/>
      <c r="AG8" s="1344"/>
      <c r="AH8" s="1345"/>
      <c r="AI8" s="1346" t="s">
        <v>1972</v>
      </c>
    </row>
    <row r="9" spans="2:35" ht="25.5" customHeight="1">
      <c r="B9" s="602"/>
      <c r="C9" s="604"/>
      <c r="D9" s="603"/>
      <c r="E9" s="1343" t="s">
        <v>1947</v>
      </c>
      <c r="F9" s="1344"/>
      <c r="G9" s="1344"/>
      <c r="H9" s="1345"/>
      <c r="I9" s="603"/>
      <c r="J9" s="1343" t="s">
        <v>1947</v>
      </c>
      <c r="K9" s="1344"/>
      <c r="L9" s="1344"/>
      <c r="M9" s="1345"/>
      <c r="N9" s="603"/>
      <c r="O9" s="1343" t="s">
        <v>1947</v>
      </c>
      <c r="P9" s="1344"/>
      <c r="Q9" s="1344"/>
      <c r="R9" s="1345"/>
      <c r="S9" s="1347"/>
      <c r="T9" s="603"/>
      <c r="U9" s="1343" t="s">
        <v>1947</v>
      </c>
      <c r="V9" s="1344"/>
      <c r="W9" s="1344"/>
      <c r="X9" s="1345"/>
      <c r="Y9" s="603"/>
      <c r="Z9" s="1343" t="s">
        <v>1947</v>
      </c>
      <c r="AA9" s="1344"/>
      <c r="AB9" s="1344"/>
      <c r="AC9" s="1345"/>
      <c r="AD9" s="603"/>
      <c r="AE9" s="1343" t="s">
        <v>1947</v>
      </c>
      <c r="AF9" s="1344"/>
      <c r="AG9" s="1344"/>
      <c r="AH9" s="1345"/>
      <c r="AI9" s="1347"/>
    </row>
    <row r="10" spans="2:35" ht="60">
      <c r="B10" s="602"/>
      <c r="C10" s="601" t="s">
        <v>2220</v>
      </c>
      <c r="D10" s="599"/>
      <c r="E10" s="599"/>
      <c r="F10" s="593" t="s">
        <v>1949</v>
      </c>
      <c r="G10" s="581" t="s">
        <v>1950</v>
      </c>
      <c r="H10" s="581" t="s">
        <v>1951</v>
      </c>
      <c r="I10" s="599"/>
      <c r="J10" s="599"/>
      <c r="K10" s="593" t="s">
        <v>1949</v>
      </c>
      <c r="L10" s="581" t="s">
        <v>1952</v>
      </c>
      <c r="M10" s="581" t="s">
        <v>1951</v>
      </c>
      <c r="N10" s="599"/>
      <c r="O10" s="599"/>
      <c r="P10" s="593" t="s">
        <v>1949</v>
      </c>
      <c r="Q10" s="581" t="s">
        <v>1953</v>
      </c>
      <c r="R10" s="581" t="s">
        <v>1951</v>
      </c>
      <c r="S10" s="1348"/>
      <c r="T10" s="599"/>
      <c r="U10" s="599"/>
      <c r="V10" s="593" t="s">
        <v>1949</v>
      </c>
      <c r="W10" s="581" t="s">
        <v>1950</v>
      </c>
      <c r="X10" s="581" t="s">
        <v>1951</v>
      </c>
      <c r="Y10" s="599"/>
      <c r="Z10" s="599"/>
      <c r="AA10" s="593" t="s">
        <v>1949</v>
      </c>
      <c r="AB10" s="581" t="s">
        <v>1952</v>
      </c>
      <c r="AC10" s="581" t="s">
        <v>1951</v>
      </c>
      <c r="AD10" s="599"/>
      <c r="AE10" s="599"/>
      <c r="AF10" s="593" t="s">
        <v>1949</v>
      </c>
      <c r="AG10" s="581" t="s">
        <v>1953</v>
      </c>
      <c r="AH10" s="581" t="s">
        <v>1951</v>
      </c>
      <c r="AI10" s="1348"/>
    </row>
    <row r="11" spans="2:35" ht="15">
      <c r="B11" s="596">
        <v>1</v>
      </c>
      <c r="C11" s="600" t="s">
        <v>2221</v>
      </c>
      <c r="D11" s="599"/>
      <c r="E11" s="599"/>
      <c r="F11" s="593"/>
      <c r="G11" s="599"/>
      <c r="H11" s="599"/>
      <c r="I11" s="599"/>
      <c r="J11" s="599"/>
      <c r="K11" s="593"/>
      <c r="L11" s="599"/>
      <c r="M11" s="599"/>
      <c r="N11" s="599"/>
      <c r="O11" s="599"/>
      <c r="P11" s="593"/>
      <c r="Q11" s="599"/>
      <c r="R11" s="599"/>
      <c r="S11" s="599"/>
      <c r="T11" s="599"/>
      <c r="U11" s="599"/>
      <c r="V11" s="593"/>
      <c r="W11" s="599"/>
      <c r="X11" s="599"/>
      <c r="Y11" s="599"/>
      <c r="Z11" s="599"/>
      <c r="AA11" s="593"/>
      <c r="AB11" s="599"/>
      <c r="AC11" s="599"/>
      <c r="AD11" s="599"/>
      <c r="AE11" s="599"/>
      <c r="AF11" s="593"/>
      <c r="AG11" s="599"/>
      <c r="AH11" s="599"/>
      <c r="AI11" s="599"/>
    </row>
    <row r="12" spans="2:35" ht="30">
      <c r="B12" s="596">
        <v>2</v>
      </c>
      <c r="C12" s="595" t="s">
        <v>1954</v>
      </c>
      <c r="D12" s="593"/>
      <c r="E12" s="593"/>
      <c r="F12" s="593"/>
      <c r="G12" s="593"/>
      <c r="H12" s="593"/>
      <c r="I12" s="593"/>
      <c r="J12" s="593"/>
      <c r="K12" s="593"/>
      <c r="L12" s="593"/>
      <c r="M12" s="593"/>
      <c r="N12" s="593"/>
      <c r="O12" s="593"/>
      <c r="P12" s="593"/>
      <c r="Q12" s="593"/>
      <c r="R12" s="593"/>
      <c r="S12" s="593"/>
      <c r="T12" s="593"/>
      <c r="U12" s="593"/>
      <c r="V12" s="593"/>
      <c r="W12" s="593"/>
      <c r="X12" s="593"/>
      <c r="Y12" s="593"/>
      <c r="Z12" s="593"/>
      <c r="AA12" s="593"/>
      <c r="AB12" s="593"/>
      <c r="AC12" s="593"/>
      <c r="AD12" s="593"/>
      <c r="AE12" s="593"/>
      <c r="AF12" s="593"/>
      <c r="AG12" s="593"/>
      <c r="AH12" s="593"/>
      <c r="AI12" s="593"/>
    </row>
    <row r="13" spans="2:35" ht="15">
      <c r="B13" s="596">
        <v>3</v>
      </c>
      <c r="C13" s="587" t="s">
        <v>1955</v>
      </c>
      <c r="D13" s="593"/>
      <c r="E13" s="593"/>
      <c r="F13" s="593"/>
      <c r="G13" s="593"/>
      <c r="H13" s="593"/>
      <c r="I13" s="593"/>
      <c r="J13" s="593"/>
      <c r="K13" s="593"/>
      <c r="L13" s="593"/>
      <c r="M13" s="593"/>
      <c r="N13" s="593"/>
      <c r="O13" s="593"/>
      <c r="P13" s="593"/>
      <c r="Q13" s="593"/>
      <c r="R13" s="593"/>
      <c r="S13" s="593"/>
      <c r="T13" s="593"/>
      <c r="U13" s="593"/>
      <c r="V13" s="593"/>
      <c r="W13" s="593"/>
      <c r="X13" s="593"/>
      <c r="Y13" s="593"/>
      <c r="Z13" s="593"/>
      <c r="AA13" s="593"/>
      <c r="AB13" s="593"/>
      <c r="AC13" s="593"/>
      <c r="AD13" s="593"/>
      <c r="AE13" s="593"/>
      <c r="AF13" s="593"/>
      <c r="AG13" s="593"/>
      <c r="AH13" s="593"/>
      <c r="AI13" s="593"/>
    </row>
    <row r="14" spans="2:35" ht="15">
      <c r="B14" s="596">
        <v>4</v>
      </c>
      <c r="C14" s="598" t="s">
        <v>1017</v>
      </c>
      <c r="D14" s="593"/>
      <c r="E14" s="593"/>
      <c r="F14" s="593"/>
      <c r="G14" s="593"/>
      <c r="H14" s="593"/>
      <c r="I14" s="593"/>
      <c r="J14" s="593"/>
      <c r="K14" s="593"/>
      <c r="L14" s="593"/>
      <c r="M14" s="593"/>
      <c r="N14" s="593"/>
      <c r="O14" s="593"/>
      <c r="P14" s="593"/>
      <c r="Q14" s="593"/>
      <c r="R14" s="593"/>
      <c r="S14" s="593"/>
      <c r="T14" s="593"/>
      <c r="U14" s="593"/>
      <c r="V14" s="593"/>
      <c r="W14" s="593"/>
      <c r="X14" s="593"/>
      <c r="Y14" s="593"/>
      <c r="Z14" s="593"/>
      <c r="AA14" s="593"/>
      <c r="AB14" s="593"/>
      <c r="AC14" s="593"/>
      <c r="AD14" s="593"/>
      <c r="AE14" s="593"/>
      <c r="AF14" s="593"/>
      <c r="AG14" s="593"/>
      <c r="AH14" s="593"/>
      <c r="AI14" s="593"/>
    </row>
    <row r="15" spans="2:35" ht="15">
      <c r="B15" s="596">
        <v>5</v>
      </c>
      <c r="C15" s="598" t="s">
        <v>1019</v>
      </c>
      <c r="D15" s="593"/>
      <c r="E15" s="593"/>
      <c r="F15" s="593"/>
      <c r="G15" s="593"/>
      <c r="H15" s="593"/>
      <c r="I15" s="593"/>
      <c r="J15" s="593"/>
      <c r="K15" s="593"/>
      <c r="L15" s="593"/>
      <c r="M15" s="593"/>
      <c r="N15" s="593"/>
      <c r="O15" s="593"/>
      <c r="P15" s="593"/>
      <c r="Q15" s="593"/>
      <c r="R15" s="593"/>
      <c r="S15" s="593"/>
      <c r="T15" s="593"/>
      <c r="U15" s="593"/>
      <c r="V15" s="593"/>
      <c r="W15" s="593"/>
      <c r="X15" s="593"/>
      <c r="Y15" s="593"/>
      <c r="Z15" s="593"/>
      <c r="AA15" s="593"/>
      <c r="AB15" s="593"/>
      <c r="AC15" s="593"/>
      <c r="AD15" s="593"/>
      <c r="AE15" s="593"/>
      <c r="AF15" s="593"/>
      <c r="AG15" s="593"/>
      <c r="AH15" s="593"/>
      <c r="AI15" s="593"/>
    </row>
    <row r="16" spans="2:35" ht="15">
      <c r="B16" s="596">
        <v>6</v>
      </c>
      <c r="C16" s="597" t="s">
        <v>2198</v>
      </c>
      <c r="D16" s="593"/>
      <c r="E16" s="593"/>
      <c r="F16" s="593"/>
      <c r="G16" s="593"/>
      <c r="H16" s="593"/>
      <c r="I16" s="593"/>
      <c r="J16" s="593"/>
      <c r="K16" s="593"/>
      <c r="L16" s="593"/>
      <c r="M16" s="593"/>
      <c r="N16" s="593"/>
      <c r="O16" s="593"/>
      <c r="P16" s="593"/>
      <c r="Q16" s="593"/>
      <c r="R16" s="593"/>
      <c r="S16" s="593"/>
      <c r="T16" s="593"/>
      <c r="U16" s="593"/>
      <c r="V16" s="593"/>
      <c r="W16" s="593"/>
      <c r="X16" s="593"/>
      <c r="Y16" s="593"/>
      <c r="Z16" s="593"/>
      <c r="AA16" s="593"/>
      <c r="AB16" s="593"/>
      <c r="AC16" s="593"/>
      <c r="AD16" s="593"/>
      <c r="AE16" s="593"/>
      <c r="AF16" s="593"/>
      <c r="AG16" s="593"/>
      <c r="AH16" s="593"/>
      <c r="AI16" s="593"/>
    </row>
    <row r="17" spans="2:35" ht="15">
      <c r="B17" s="596">
        <v>7</v>
      </c>
      <c r="C17" s="597" t="s">
        <v>1956</v>
      </c>
      <c r="D17" s="593"/>
      <c r="E17" s="593"/>
      <c r="F17" s="593"/>
      <c r="G17" s="593"/>
      <c r="H17" s="593"/>
      <c r="I17" s="593"/>
      <c r="J17" s="593"/>
      <c r="K17" s="593"/>
      <c r="L17" s="593"/>
      <c r="M17" s="593"/>
      <c r="N17" s="593"/>
      <c r="O17" s="593"/>
      <c r="P17" s="593"/>
      <c r="Q17" s="593"/>
      <c r="R17" s="593"/>
      <c r="S17" s="593"/>
      <c r="T17" s="593"/>
      <c r="U17" s="593"/>
      <c r="V17" s="593"/>
      <c r="W17" s="593"/>
      <c r="X17" s="593"/>
      <c r="Y17" s="593"/>
      <c r="Z17" s="593"/>
      <c r="AA17" s="593"/>
      <c r="AB17" s="593"/>
      <c r="AC17" s="593"/>
      <c r="AD17" s="593"/>
      <c r="AE17" s="593"/>
      <c r="AF17" s="593"/>
      <c r="AG17" s="593"/>
      <c r="AH17" s="593"/>
      <c r="AI17" s="593"/>
    </row>
    <row r="18" spans="2:35" ht="15">
      <c r="B18" s="596">
        <v>8</v>
      </c>
      <c r="C18" s="597" t="s">
        <v>1957</v>
      </c>
      <c r="D18" s="593"/>
      <c r="E18" s="593"/>
      <c r="F18" s="593"/>
      <c r="G18" s="593"/>
      <c r="H18" s="593"/>
      <c r="I18" s="593"/>
      <c r="J18" s="593"/>
      <c r="K18" s="593"/>
      <c r="L18" s="593"/>
      <c r="M18" s="593"/>
      <c r="N18" s="593"/>
      <c r="O18" s="593"/>
      <c r="P18" s="593"/>
      <c r="Q18" s="593"/>
      <c r="R18" s="593"/>
      <c r="S18" s="593"/>
      <c r="T18" s="593"/>
      <c r="U18" s="593"/>
      <c r="V18" s="593"/>
      <c r="W18" s="724"/>
      <c r="X18" s="593"/>
      <c r="Y18" s="593"/>
      <c r="Z18" s="593"/>
      <c r="AA18" s="593"/>
      <c r="AB18" s="593"/>
      <c r="AC18" s="593"/>
      <c r="AD18" s="593"/>
      <c r="AE18" s="593"/>
      <c r="AF18" s="593"/>
      <c r="AG18" s="593"/>
      <c r="AH18" s="593"/>
      <c r="AI18" s="593"/>
    </row>
    <row r="19" spans="2:35" ht="15">
      <c r="B19" s="596">
        <v>9</v>
      </c>
      <c r="C19" s="587" t="s">
        <v>2222</v>
      </c>
      <c r="D19" s="593"/>
      <c r="E19" s="593"/>
      <c r="F19" s="593"/>
      <c r="G19" s="593"/>
      <c r="H19" s="593"/>
      <c r="I19" s="593"/>
      <c r="J19" s="593"/>
      <c r="K19" s="593"/>
      <c r="L19" s="593"/>
      <c r="M19" s="593"/>
      <c r="N19" s="593"/>
      <c r="O19" s="593"/>
      <c r="P19" s="593"/>
      <c r="Q19" s="593"/>
      <c r="R19" s="593"/>
      <c r="S19" s="593"/>
      <c r="T19" s="593"/>
      <c r="U19" s="593"/>
      <c r="V19" s="593"/>
      <c r="W19" s="593"/>
      <c r="X19" s="593"/>
      <c r="Y19" s="593"/>
      <c r="Z19" s="593"/>
      <c r="AA19" s="593"/>
      <c r="AB19" s="593"/>
      <c r="AC19" s="593"/>
      <c r="AD19" s="593"/>
      <c r="AE19" s="593"/>
      <c r="AF19" s="593"/>
      <c r="AG19" s="593"/>
      <c r="AH19" s="593"/>
      <c r="AI19" s="593"/>
    </row>
    <row r="20" spans="2:35" ht="15">
      <c r="B20" s="596">
        <v>10</v>
      </c>
      <c r="C20" s="587" t="s">
        <v>1025</v>
      </c>
      <c r="D20" s="614"/>
      <c r="E20" s="614"/>
      <c r="F20" s="614"/>
      <c r="G20" s="614"/>
      <c r="H20" s="614"/>
      <c r="I20" s="594"/>
      <c r="J20" s="594"/>
      <c r="K20" s="594"/>
      <c r="L20" s="594"/>
      <c r="M20" s="594"/>
      <c r="N20" s="614"/>
      <c r="O20" s="614"/>
      <c r="P20" s="614"/>
      <c r="Q20" s="614"/>
      <c r="R20" s="614"/>
      <c r="S20" s="614"/>
      <c r="T20" s="614"/>
      <c r="U20" s="614"/>
      <c r="V20" s="614"/>
      <c r="W20" s="614"/>
      <c r="X20" s="614"/>
      <c r="Y20" s="594"/>
      <c r="Z20" s="594"/>
      <c r="AA20" s="594"/>
      <c r="AB20" s="594"/>
      <c r="AC20" s="594"/>
      <c r="AD20" s="614"/>
      <c r="AE20" s="614"/>
      <c r="AF20" s="614"/>
      <c r="AG20" s="614"/>
      <c r="AH20" s="614"/>
      <c r="AI20" s="593"/>
    </row>
    <row r="21" spans="2:35" ht="15">
      <c r="B21" s="596">
        <v>11</v>
      </c>
      <c r="C21" s="597" t="s">
        <v>1958</v>
      </c>
      <c r="D21" s="593"/>
      <c r="E21" s="593"/>
      <c r="F21" s="593"/>
      <c r="G21" s="593"/>
      <c r="H21" s="593"/>
      <c r="I21" s="594"/>
      <c r="J21" s="594"/>
      <c r="K21" s="594"/>
      <c r="L21" s="594"/>
      <c r="M21" s="594"/>
      <c r="N21" s="593"/>
      <c r="O21" s="593"/>
      <c r="P21" s="593"/>
      <c r="Q21" s="593"/>
      <c r="R21" s="593"/>
      <c r="S21" s="593"/>
      <c r="T21" s="593"/>
      <c r="U21" s="593"/>
      <c r="V21" s="593"/>
      <c r="W21" s="593"/>
      <c r="X21" s="593"/>
      <c r="Y21" s="594"/>
      <c r="Z21" s="594"/>
      <c r="AA21" s="594"/>
      <c r="AB21" s="594"/>
      <c r="AC21" s="594"/>
      <c r="AD21" s="593"/>
      <c r="AE21" s="593"/>
      <c r="AF21" s="593"/>
      <c r="AG21" s="593"/>
      <c r="AH21" s="593"/>
      <c r="AI21" s="593"/>
    </row>
    <row r="22" spans="2:35" ht="15">
      <c r="B22" s="596">
        <v>12</v>
      </c>
      <c r="C22" s="597" t="s">
        <v>1959</v>
      </c>
      <c r="D22" s="593"/>
      <c r="E22" s="593"/>
      <c r="F22" s="593"/>
      <c r="G22" s="593"/>
      <c r="H22" s="593"/>
      <c r="I22" s="594"/>
      <c r="J22" s="594"/>
      <c r="K22" s="594"/>
      <c r="L22" s="594"/>
      <c r="M22" s="594"/>
      <c r="N22" s="593"/>
      <c r="O22" s="593"/>
      <c r="P22" s="593"/>
      <c r="Q22" s="593"/>
      <c r="R22" s="593"/>
      <c r="S22" s="593"/>
      <c r="T22" s="593"/>
      <c r="U22" s="593"/>
      <c r="V22" s="593"/>
      <c r="W22" s="593"/>
      <c r="X22" s="593"/>
      <c r="Y22" s="594"/>
      <c r="Z22" s="594"/>
      <c r="AA22" s="594"/>
      <c r="AB22" s="594"/>
      <c r="AC22" s="594"/>
      <c r="AD22" s="593"/>
      <c r="AE22" s="593"/>
      <c r="AF22" s="593"/>
      <c r="AG22" s="593"/>
      <c r="AH22" s="593"/>
      <c r="AI22" s="593"/>
    </row>
    <row r="23" spans="2:35" ht="15">
      <c r="B23" s="596">
        <v>13</v>
      </c>
      <c r="C23" s="597" t="s">
        <v>1960</v>
      </c>
      <c r="D23" s="593"/>
      <c r="E23" s="593"/>
      <c r="F23" s="593"/>
      <c r="G23" s="593"/>
      <c r="H23" s="593"/>
      <c r="I23" s="594"/>
      <c r="J23" s="594"/>
      <c r="K23" s="594"/>
      <c r="L23" s="594"/>
      <c r="M23" s="594"/>
      <c r="N23" s="593"/>
      <c r="O23" s="593"/>
      <c r="P23" s="593"/>
      <c r="Q23" s="593"/>
      <c r="R23" s="593"/>
      <c r="S23" s="593"/>
      <c r="T23" s="593"/>
      <c r="U23" s="593"/>
      <c r="V23" s="593"/>
      <c r="W23" s="593"/>
      <c r="X23" s="593"/>
      <c r="Y23" s="594"/>
      <c r="Z23" s="594"/>
      <c r="AA23" s="594"/>
      <c r="AB23" s="594"/>
      <c r="AC23" s="594"/>
      <c r="AD23" s="593"/>
      <c r="AE23" s="593"/>
      <c r="AF23" s="593"/>
      <c r="AG23" s="593"/>
      <c r="AH23" s="593"/>
      <c r="AI23" s="593"/>
    </row>
    <row r="24" spans="2:35" ht="15">
      <c r="B24" s="596">
        <v>14</v>
      </c>
      <c r="C24" s="598" t="s">
        <v>2223</v>
      </c>
      <c r="D24" s="593"/>
      <c r="E24" s="593"/>
      <c r="F24" s="593"/>
      <c r="G24" s="593"/>
      <c r="H24" s="593"/>
      <c r="I24" s="594"/>
      <c r="J24" s="594"/>
      <c r="K24" s="594"/>
      <c r="L24" s="594"/>
      <c r="M24" s="594"/>
      <c r="N24" s="593"/>
      <c r="O24" s="593"/>
      <c r="P24" s="593"/>
      <c r="Q24" s="593"/>
      <c r="R24" s="593"/>
      <c r="S24" s="593"/>
      <c r="T24" s="593"/>
      <c r="U24" s="593"/>
      <c r="V24" s="593"/>
      <c r="W24" s="593"/>
      <c r="X24" s="593"/>
      <c r="Y24" s="594"/>
      <c r="Z24" s="594"/>
      <c r="AA24" s="594"/>
      <c r="AB24" s="594"/>
      <c r="AC24" s="594"/>
      <c r="AD24" s="593"/>
      <c r="AE24" s="593"/>
      <c r="AF24" s="593"/>
      <c r="AG24" s="593"/>
      <c r="AH24" s="593"/>
      <c r="AI24" s="593"/>
    </row>
    <row r="25" spans="2:35" ht="15">
      <c r="B25" s="596">
        <v>15</v>
      </c>
      <c r="C25" s="588" t="s">
        <v>2202</v>
      </c>
      <c r="D25" s="593"/>
      <c r="E25" s="593"/>
      <c r="F25" s="593"/>
      <c r="G25" s="593"/>
      <c r="H25" s="593"/>
      <c r="I25" s="594"/>
      <c r="J25" s="594"/>
      <c r="K25" s="594"/>
      <c r="L25" s="594"/>
      <c r="M25" s="594"/>
      <c r="N25" s="593"/>
      <c r="O25" s="593"/>
      <c r="P25" s="593"/>
      <c r="Q25" s="593"/>
      <c r="R25" s="593"/>
      <c r="S25" s="593"/>
      <c r="T25" s="593"/>
      <c r="U25" s="593"/>
      <c r="V25" s="593"/>
      <c r="W25" s="593"/>
      <c r="X25" s="593"/>
      <c r="Y25" s="594"/>
      <c r="Z25" s="594"/>
      <c r="AA25" s="594"/>
      <c r="AB25" s="594"/>
      <c r="AC25" s="594"/>
      <c r="AD25" s="593"/>
      <c r="AE25" s="593"/>
      <c r="AF25" s="593"/>
      <c r="AG25" s="593"/>
      <c r="AH25" s="593"/>
      <c r="AI25" s="593"/>
    </row>
    <row r="26" spans="2:35" ht="15">
      <c r="B26" s="596">
        <v>16</v>
      </c>
      <c r="C26" s="588" t="s">
        <v>2203</v>
      </c>
      <c r="D26" s="593"/>
      <c r="E26" s="593"/>
      <c r="F26" s="593"/>
      <c r="G26" s="593"/>
      <c r="H26" s="593"/>
      <c r="I26" s="614"/>
      <c r="J26" s="614"/>
      <c r="K26" s="614"/>
      <c r="L26" s="614"/>
      <c r="M26" s="614"/>
      <c r="N26" s="614"/>
      <c r="O26" s="614"/>
      <c r="P26" s="614"/>
      <c r="Q26" s="614"/>
      <c r="R26" s="614"/>
      <c r="S26" s="614"/>
      <c r="T26" s="614"/>
      <c r="U26" s="614"/>
      <c r="V26" s="614"/>
      <c r="W26" s="614"/>
      <c r="X26" s="614"/>
      <c r="Y26" s="614"/>
      <c r="Z26" s="614"/>
      <c r="AA26" s="614"/>
      <c r="AB26" s="614"/>
      <c r="AC26" s="614"/>
      <c r="AD26" s="614"/>
      <c r="AE26" s="614"/>
      <c r="AF26" s="614"/>
      <c r="AG26" s="614"/>
      <c r="AH26" s="614"/>
      <c r="AI26" s="593"/>
    </row>
    <row r="27" spans="2:35" ht="30">
      <c r="B27" s="596">
        <v>17</v>
      </c>
      <c r="C27" s="737" t="s">
        <v>1936</v>
      </c>
      <c r="D27" s="593"/>
      <c r="E27" s="593"/>
      <c r="F27" s="593"/>
      <c r="G27" s="593"/>
      <c r="H27" s="593"/>
      <c r="I27" s="594"/>
      <c r="J27" s="594"/>
      <c r="K27" s="594"/>
      <c r="L27" s="594"/>
      <c r="M27" s="594"/>
      <c r="N27" s="593"/>
      <c r="O27" s="593"/>
      <c r="P27" s="593"/>
      <c r="Q27" s="593"/>
      <c r="R27" s="593"/>
      <c r="S27" s="593"/>
      <c r="T27" s="593"/>
      <c r="U27" s="593"/>
      <c r="V27" s="593"/>
      <c r="W27" s="593"/>
      <c r="X27" s="593"/>
      <c r="Y27" s="594"/>
      <c r="Z27" s="594"/>
      <c r="AA27" s="594"/>
      <c r="AB27" s="594"/>
      <c r="AC27" s="594"/>
      <c r="AD27" s="593"/>
      <c r="AE27" s="593"/>
      <c r="AF27" s="593"/>
      <c r="AG27" s="593"/>
      <c r="AH27" s="593"/>
      <c r="AI27" s="593"/>
    </row>
    <row r="28" spans="2:35">
      <c r="B28" s="413"/>
      <c r="C28" s="413"/>
      <c r="D28" s="413"/>
      <c r="E28" s="413"/>
      <c r="F28" s="413"/>
      <c r="G28" s="413"/>
      <c r="H28" s="413"/>
      <c r="I28" s="413"/>
      <c r="J28" s="413"/>
      <c r="K28" s="413"/>
      <c r="L28" s="413"/>
    </row>
    <row r="29" spans="2:35">
      <c r="B29" s="413"/>
      <c r="C29" s="413"/>
      <c r="D29" s="413"/>
      <c r="E29" s="413"/>
      <c r="F29" s="413"/>
      <c r="G29" s="413"/>
      <c r="H29" s="413"/>
      <c r="I29" s="413"/>
      <c r="J29" s="413"/>
      <c r="K29" s="413"/>
      <c r="L29" s="413"/>
    </row>
    <row r="30" spans="2:35">
      <c r="B30" s="413"/>
      <c r="C30" s="413"/>
      <c r="D30" s="413"/>
      <c r="E30" s="413"/>
      <c r="F30" s="413"/>
      <c r="G30" s="413"/>
      <c r="H30" s="413"/>
      <c r="I30" s="413"/>
      <c r="J30" s="413"/>
      <c r="K30" s="413"/>
      <c r="L30" s="413"/>
    </row>
    <row r="31" spans="2:35">
      <c r="B31" s="413"/>
      <c r="C31" s="413"/>
      <c r="D31" s="413"/>
      <c r="E31" s="413"/>
      <c r="F31" s="413"/>
      <c r="G31" s="413"/>
      <c r="H31" s="413"/>
      <c r="I31" s="413"/>
      <c r="J31" s="413"/>
      <c r="K31" s="413"/>
      <c r="L31" s="413"/>
    </row>
    <row r="32" spans="2:35">
      <c r="B32" s="413"/>
      <c r="C32" s="413"/>
      <c r="D32" s="413"/>
      <c r="E32" s="413"/>
      <c r="F32" s="413"/>
      <c r="G32" s="413"/>
      <c r="H32" s="413"/>
      <c r="I32" s="413"/>
      <c r="J32" s="413"/>
      <c r="K32" s="413"/>
      <c r="L32" s="413"/>
    </row>
    <row r="33" spans="2:12">
      <c r="B33" s="413"/>
      <c r="C33" s="413"/>
      <c r="D33" s="413"/>
      <c r="E33" s="413"/>
      <c r="F33" s="413"/>
      <c r="G33" s="413"/>
      <c r="H33" s="413"/>
      <c r="I33" s="413"/>
      <c r="J33" s="413"/>
      <c r="K33" s="413"/>
      <c r="L33" s="413"/>
    </row>
    <row r="34" spans="2:12">
      <c r="B34" s="413"/>
      <c r="C34" s="413"/>
      <c r="D34" s="413"/>
      <c r="E34" s="413"/>
      <c r="F34" s="413"/>
      <c r="G34" s="413"/>
      <c r="H34" s="413"/>
      <c r="I34" s="413"/>
      <c r="J34" s="413"/>
      <c r="K34" s="413"/>
      <c r="L34" s="413"/>
    </row>
    <row r="35" spans="2:12">
      <c r="B35" s="413"/>
      <c r="C35" s="413"/>
      <c r="D35" s="413"/>
      <c r="E35" s="413"/>
      <c r="F35" s="413"/>
      <c r="G35" s="413"/>
      <c r="H35" s="413"/>
      <c r="I35" s="413"/>
      <c r="J35" s="413"/>
      <c r="K35" s="413"/>
      <c r="L35" s="413"/>
    </row>
    <row r="36" spans="2:12">
      <c r="B36" s="413"/>
      <c r="C36" s="413"/>
      <c r="D36" s="413"/>
      <c r="E36" s="413"/>
      <c r="F36" s="413"/>
      <c r="G36" s="413"/>
      <c r="H36" s="413"/>
      <c r="I36" s="413"/>
      <c r="J36" s="413"/>
      <c r="K36" s="413"/>
      <c r="L36" s="413"/>
    </row>
    <row r="37" spans="2:12">
      <c r="B37" s="413"/>
      <c r="C37" s="413"/>
      <c r="D37" s="413"/>
      <c r="E37" s="413"/>
      <c r="F37" s="413"/>
      <c r="G37" s="413"/>
      <c r="H37" s="413"/>
      <c r="I37" s="413"/>
      <c r="J37" s="413"/>
      <c r="K37" s="413"/>
      <c r="L37" s="413"/>
    </row>
    <row r="38" spans="2:12">
      <c r="B38" s="413"/>
      <c r="C38" s="413"/>
      <c r="D38" s="413"/>
      <c r="E38" s="413"/>
      <c r="F38" s="413"/>
      <c r="G38" s="413"/>
      <c r="H38" s="413"/>
      <c r="I38" s="413"/>
      <c r="J38" s="413"/>
      <c r="K38" s="413"/>
      <c r="L38" s="413"/>
    </row>
    <row r="39" spans="2:12">
      <c r="B39" s="413"/>
      <c r="C39" s="413"/>
      <c r="D39" s="413"/>
      <c r="E39" s="413"/>
      <c r="F39" s="413"/>
      <c r="G39" s="413"/>
      <c r="H39" s="413"/>
      <c r="I39" s="413"/>
      <c r="J39" s="413"/>
      <c r="K39" s="413"/>
      <c r="L39" s="413"/>
    </row>
    <row r="40" spans="2:12">
      <c r="B40" s="413"/>
      <c r="C40" s="413"/>
      <c r="D40" s="413"/>
      <c r="E40" s="413"/>
      <c r="F40" s="413"/>
      <c r="G40" s="413"/>
      <c r="H40" s="413"/>
      <c r="I40" s="413"/>
      <c r="J40" s="413"/>
      <c r="K40" s="413"/>
      <c r="L40" s="413"/>
    </row>
    <row r="41" spans="2:12">
      <c r="B41" s="413"/>
      <c r="C41" s="413"/>
      <c r="D41" s="413"/>
      <c r="E41" s="413"/>
      <c r="F41" s="413"/>
      <c r="G41" s="413"/>
      <c r="H41" s="413"/>
      <c r="I41" s="413"/>
      <c r="J41" s="413"/>
      <c r="K41" s="413"/>
      <c r="L41" s="413"/>
    </row>
    <row r="42" spans="2:12">
      <c r="B42" s="413"/>
      <c r="C42" s="413"/>
      <c r="D42" s="413"/>
      <c r="E42" s="413"/>
      <c r="F42" s="413"/>
      <c r="G42" s="413"/>
      <c r="H42" s="413"/>
      <c r="I42" s="413"/>
      <c r="J42" s="413"/>
      <c r="K42" s="413"/>
      <c r="L42" s="413"/>
    </row>
    <row r="43" spans="2:12">
      <c r="B43" s="413"/>
      <c r="C43" s="413"/>
      <c r="D43" s="413"/>
      <c r="E43" s="413"/>
      <c r="F43" s="413"/>
      <c r="G43" s="413"/>
      <c r="H43" s="413"/>
      <c r="I43" s="413"/>
      <c r="J43" s="413"/>
      <c r="K43" s="413"/>
      <c r="L43" s="413"/>
    </row>
    <row r="44" spans="2:12">
      <c r="B44" s="413"/>
      <c r="C44" s="413"/>
      <c r="D44" s="413"/>
      <c r="E44" s="413"/>
      <c r="F44" s="413"/>
      <c r="G44" s="413"/>
      <c r="H44" s="413"/>
      <c r="I44" s="413"/>
      <c r="J44" s="413"/>
      <c r="K44" s="413"/>
      <c r="L44" s="413"/>
    </row>
    <row r="45" spans="2:12">
      <c r="B45" s="413"/>
      <c r="C45" s="413"/>
      <c r="D45" s="413"/>
      <c r="E45" s="413"/>
      <c r="F45" s="413"/>
      <c r="G45" s="413"/>
      <c r="H45" s="413"/>
      <c r="I45" s="413"/>
      <c r="J45" s="413"/>
      <c r="K45" s="413"/>
      <c r="L45" s="413"/>
    </row>
    <row r="46" spans="2:12">
      <c r="B46" s="413"/>
      <c r="C46" s="413"/>
      <c r="D46" s="413"/>
      <c r="E46" s="413"/>
      <c r="F46" s="413"/>
      <c r="G46" s="413"/>
      <c r="H46" s="413"/>
      <c r="I46" s="413"/>
      <c r="J46" s="413"/>
      <c r="K46" s="413"/>
      <c r="L46" s="413"/>
    </row>
    <row r="47" spans="2:12">
      <c r="B47" s="413"/>
      <c r="C47" s="413"/>
      <c r="D47" s="413"/>
      <c r="E47" s="413"/>
      <c r="F47" s="413"/>
      <c r="G47" s="413"/>
      <c r="H47" s="413"/>
      <c r="I47" s="413"/>
      <c r="J47" s="413"/>
      <c r="K47" s="413"/>
      <c r="L47" s="413"/>
    </row>
    <row r="48" spans="2:12">
      <c r="B48" s="413"/>
      <c r="C48" s="413"/>
      <c r="D48" s="413"/>
      <c r="E48" s="413"/>
      <c r="F48" s="413"/>
      <c r="G48" s="413"/>
      <c r="H48" s="413"/>
      <c r="I48" s="413"/>
      <c r="J48" s="413"/>
      <c r="K48" s="413"/>
      <c r="L48" s="413"/>
    </row>
    <row r="49" spans="2:30">
      <c r="B49" s="413"/>
      <c r="C49" s="413"/>
      <c r="D49" s="413"/>
      <c r="E49" s="413"/>
      <c r="F49" s="413"/>
      <c r="G49" s="413"/>
      <c r="H49" s="413"/>
      <c r="I49" s="413"/>
      <c r="J49" s="413"/>
      <c r="K49" s="413"/>
      <c r="L49" s="413"/>
    </row>
    <row r="50" spans="2:30">
      <c r="B50" s="413"/>
      <c r="C50" s="413"/>
      <c r="D50" s="413"/>
      <c r="E50" s="413"/>
      <c r="F50" s="413"/>
      <c r="G50" s="413"/>
      <c r="H50" s="413"/>
      <c r="I50" s="413"/>
      <c r="J50" s="413"/>
      <c r="K50" s="413"/>
      <c r="L50" s="413"/>
      <c r="M50" s="413"/>
      <c r="N50" s="413"/>
      <c r="O50" s="413"/>
      <c r="P50" s="413"/>
      <c r="Q50" s="413"/>
      <c r="R50" s="413"/>
      <c r="S50" s="413"/>
      <c r="T50" s="413"/>
      <c r="U50" s="413"/>
      <c r="V50" s="413"/>
      <c r="W50" s="413"/>
      <c r="X50" s="413"/>
      <c r="Y50" s="413"/>
      <c r="Z50" s="413"/>
      <c r="AA50" s="413"/>
      <c r="AB50" s="413"/>
      <c r="AC50" s="413"/>
      <c r="AD50" s="413"/>
    </row>
    <row r="51" spans="2:30">
      <c r="B51" s="413"/>
      <c r="C51" s="413"/>
      <c r="D51" s="413"/>
      <c r="E51" s="413"/>
      <c r="F51" s="413"/>
      <c r="G51" s="413"/>
      <c r="H51" s="413"/>
      <c r="I51" s="413"/>
      <c r="J51" s="413"/>
      <c r="K51" s="413"/>
      <c r="L51" s="413"/>
      <c r="M51" s="413"/>
      <c r="N51" s="413"/>
      <c r="O51" s="413"/>
      <c r="P51" s="413"/>
      <c r="Q51" s="413"/>
      <c r="R51" s="413"/>
      <c r="S51" s="413"/>
      <c r="T51" s="413"/>
      <c r="U51" s="413"/>
      <c r="V51" s="413"/>
      <c r="W51" s="413"/>
      <c r="X51" s="413"/>
      <c r="Y51" s="413"/>
      <c r="Z51" s="413"/>
      <c r="AA51" s="413"/>
      <c r="AB51" s="413"/>
      <c r="AC51" s="413"/>
      <c r="AD51" s="413"/>
    </row>
    <row r="52" spans="2:30">
      <c r="B52" s="413"/>
      <c r="C52" s="413"/>
      <c r="D52" s="413"/>
      <c r="E52" s="413"/>
      <c r="F52" s="413"/>
      <c r="G52" s="413"/>
      <c r="H52" s="413"/>
      <c r="I52" s="413"/>
      <c r="J52" s="413"/>
      <c r="K52" s="413"/>
      <c r="L52" s="413"/>
      <c r="M52" s="413"/>
      <c r="N52" s="413"/>
      <c r="O52" s="413"/>
      <c r="P52" s="413"/>
      <c r="Q52" s="413"/>
      <c r="R52" s="413"/>
      <c r="S52" s="413"/>
      <c r="T52" s="413"/>
      <c r="U52" s="413"/>
      <c r="V52" s="413"/>
      <c r="W52" s="413"/>
      <c r="X52" s="413"/>
      <c r="Y52" s="413"/>
      <c r="Z52" s="413"/>
      <c r="AA52" s="413"/>
      <c r="AB52" s="413"/>
      <c r="AC52" s="413"/>
      <c r="AD52" s="413"/>
    </row>
    <row r="53" spans="2:30">
      <c r="B53" s="413"/>
      <c r="C53" s="413"/>
      <c r="D53" s="413"/>
      <c r="E53" s="413"/>
      <c r="F53" s="413"/>
      <c r="G53" s="413"/>
      <c r="H53" s="413"/>
      <c r="I53" s="413"/>
      <c r="J53" s="413"/>
      <c r="K53" s="413"/>
      <c r="L53" s="413"/>
      <c r="M53" s="413"/>
      <c r="N53" s="413"/>
      <c r="O53" s="413"/>
      <c r="P53" s="413"/>
      <c r="Q53" s="413"/>
      <c r="R53" s="413"/>
      <c r="S53" s="413"/>
      <c r="T53" s="413"/>
      <c r="U53" s="413"/>
      <c r="V53" s="413"/>
      <c r="W53" s="413"/>
      <c r="X53" s="413"/>
      <c r="Y53" s="413"/>
      <c r="Z53" s="413"/>
      <c r="AA53" s="413"/>
      <c r="AB53" s="413"/>
      <c r="AC53" s="413"/>
      <c r="AD53" s="413"/>
    </row>
    <row r="54" spans="2:30">
      <c r="B54" s="413"/>
      <c r="C54" s="413"/>
      <c r="D54" s="413"/>
      <c r="E54" s="413"/>
      <c r="F54" s="413"/>
      <c r="G54" s="413"/>
      <c r="H54" s="413"/>
      <c r="I54" s="413"/>
      <c r="J54" s="413"/>
      <c r="K54" s="413"/>
      <c r="L54" s="413"/>
      <c r="M54" s="413"/>
      <c r="N54" s="413"/>
      <c r="O54" s="413"/>
      <c r="P54" s="413"/>
      <c r="Q54" s="413"/>
      <c r="R54" s="413"/>
      <c r="S54" s="413"/>
      <c r="T54" s="413"/>
      <c r="U54" s="413"/>
      <c r="V54" s="413"/>
      <c r="W54" s="413"/>
      <c r="X54" s="413"/>
      <c r="Y54" s="413"/>
      <c r="Z54" s="413"/>
      <c r="AA54" s="413"/>
      <c r="AB54" s="413"/>
      <c r="AC54" s="413"/>
      <c r="AD54" s="413"/>
    </row>
    <row r="55" spans="2:30">
      <c r="B55" s="413"/>
      <c r="C55" s="413"/>
      <c r="D55" s="413"/>
      <c r="E55" s="413"/>
      <c r="F55" s="413"/>
      <c r="G55" s="413"/>
      <c r="H55" s="413"/>
      <c r="I55" s="413"/>
      <c r="J55" s="413"/>
      <c r="K55" s="413"/>
      <c r="L55" s="413"/>
      <c r="M55" s="413"/>
      <c r="N55" s="413"/>
      <c r="O55" s="413"/>
      <c r="P55" s="413"/>
      <c r="Q55" s="413"/>
      <c r="R55" s="413"/>
      <c r="S55" s="413"/>
      <c r="T55" s="413"/>
      <c r="U55" s="413"/>
      <c r="V55" s="413"/>
      <c r="W55" s="413"/>
      <c r="X55" s="413"/>
      <c r="Y55" s="413"/>
      <c r="Z55" s="413"/>
      <c r="AA55" s="413"/>
      <c r="AB55" s="413"/>
      <c r="AC55" s="413"/>
      <c r="AD55" s="413"/>
    </row>
    <row r="56" spans="2:30">
      <c r="B56" s="413"/>
      <c r="C56" s="413"/>
      <c r="D56" s="413"/>
      <c r="E56" s="413"/>
      <c r="F56" s="413"/>
      <c r="G56" s="413"/>
      <c r="H56" s="413"/>
      <c r="I56" s="413"/>
      <c r="J56" s="413"/>
      <c r="K56" s="413"/>
      <c r="L56" s="413"/>
      <c r="M56" s="413"/>
      <c r="N56" s="413"/>
      <c r="O56" s="413"/>
      <c r="P56" s="413"/>
      <c r="Q56" s="413"/>
      <c r="R56" s="413"/>
      <c r="S56" s="413"/>
      <c r="T56" s="413"/>
      <c r="U56" s="413"/>
      <c r="V56" s="413"/>
      <c r="W56" s="413"/>
      <c r="X56" s="413"/>
      <c r="Y56" s="413"/>
      <c r="Z56" s="413"/>
      <c r="AA56" s="413"/>
      <c r="AB56" s="413"/>
      <c r="AC56" s="413"/>
      <c r="AD56" s="413"/>
    </row>
    <row r="57" spans="2:30">
      <c r="B57" s="413"/>
      <c r="C57" s="413"/>
      <c r="D57" s="413"/>
      <c r="E57" s="413"/>
      <c r="F57" s="413"/>
      <c r="G57" s="413"/>
      <c r="H57" s="413"/>
      <c r="I57" s="413"/>
      <c r="J57" s="413"/>
      <c r="K57" s="413"/>
      <c r="L57" s="413"/>
      <c r="M57" s="413"/>
      <c r="N57" s="413"/>
      <c r="O57" s="413"/>
      <c r="P57" s="413"/>
      <c r="Q57" s="413"/>
      <c r="R57" s="413"/>
      <c r="S57" s="413"/>
      <c r="T57" s="413"/>
      <c r="U57" s="413"/>
      <c r="V57" s="413"/>
      <c r="W57" s="413"/>
      <c r="X57" s="413"/>
      <c r="Y57" s="413"/>
      <c r="Z57" s="413"/>
      <c r="AA57" s="413"/>
      <c r="AB57" s="413"/>
      <c r="AC57" s="413"/>
      <c r="AD57" s="413"/>
    </row>
    <row r="58" spans="2:30">
      <c r="B58" s="413"/>
      <c r="C58" s="413"/>
      <c r="D58" s="413"/>
      <c r="E58" s="413"/>
      <c r="F58" s="413"/>
      <c r="G58" s="413"/>
      <c r="H58" s="413"/>
      <c r="I58" s="413"/>
      <c r="J58" s="413"/>
      <c r="K58" s="413"/>
      <c r="L58" s="413"/>
      <c r="M58" s="413"/>
      <c r="N58" s="413"/>
      <c r="O58" s="413"/>
      <c r="P58" s="413"/>
      <c r="Q58" s="413"/>
      <c r="R58" s="413"/>
      <c r="S58" s="413"/>
      <c r="T58" s="413"/>
      <c r="U58" s="413"/>
      <c r="V58" s="413"/>
      <c r="W58" s="413"/>
      <c r="X58" s="413"/>
      <c r="Y58" s="413"/>
      <c r="Z58" s="413"/>
      <c r="AA58" s="413"/>
      <c r="AB58" s="413"/>
      <c r="AC58" s="413"/>
      <c r="AD58" s="413"/>
    </row>
    <row r="59" spans="2:30">
      <c r="B59" s="413"/>
      <c r="C59" s="413"/>
      <c r="D59" s="413"/>
      <c r="E59" s="413"/>
      <c r="F59" s="413"/>
      <c r="G59" s="413"/>
      <c r="H59" s="413"/>
      <c r="I59" s="413"/>
      <c r="J59" s="413"/>
      <c r="K59" s="413"/>
      <c r="L59" s="413"/>
      <c r="M59" s="413"/>
      <c r="N59" s="413"/>
      <c r="O59" s="413"/>
      <c r="P59" s="413"/>
      <c r="Q59" s="413"/>
      <c r="R59" s="413"/>
      <c r="S59" s="413"/>
      <c r="T59" s="413"/>
      <c r="U59" s="413"/>
      <c r="V59" s="413"/>
      <c r="W59" s="413"/>
      <c r="X59" s="413"/>
      <c r="Y59" s="413"/>
      <c r="Z59" s="413"/>
      <c r="AA59" s="413"/>
      <c r="AB59" s="413"/>
      <c r="AC59" s="413"/>
      <c r="AD59" s="413"/>
    </row>
    <row r="60" spans="2:30">
      <c r="B60" s="413"/>
      <c r="C60" s="413"/>
      <c r="D60" s="413"/>
      <c r="E60" s="413"/>
      <c r="F60" s="413"/>
      <c r="G60" s="413"/>
      <c r="H60" s="413"/>
      <c r="I60" s="413"/>
      <c r="J60" s="413"/>
      <c r="K60" s="413"/>
      <c r="L60" s="413"/>
      <c r="M60" s="413"/>
      <c r="N60" s="413"/>
      <c r="O60" s="413"/>
      <c r="P60" s="413"/>
      <c r="Q60" s="413"/>
      <c r="R60" s="413"/>
      <c r="S60" s="413"/>
      <c r="T60" s="413"/>
      <c r="U60" s="413"/>
      <c r="V60" s="413"/>
      <c r="W60" s="413"/>
      <c r="X60" s="413"/>
      <c r="Y60" s="413"/>
      <c r="Z60" s="413"/>
      <c r="AA60" s="413"/>
      <c r="AB60" s="413"/>
      <c r="AC60" s="413"/>
      <c r="AD60" s="413"/>
    </row>
    <row r="61" spans="2:30">
      <c r="B61" s="413"/>
      <c r="C61" s="413"/>
      <c r="D61" s="413"/>
      <c r="E61" s="413"/>
      <c r="F61" s="413"/>
      <c r="G61" s="413"/>
      <c r="H61" s="413"/>
      <c r="I61" s="413"/>
      <c r="J61" s="413"/>
      <c r="K61" s="413"/>
      <c r="L61" s="413"/>
      <c r="M61" s="413"/>
      <c r="N61" s="413"/>
      <c r="O61" s="413"/>
      <c r="P61" s="413"/>
      <c r="Q61" s="413"/>
      <c r="R61" s="413"/>
      <c r="S61" s="413"/>
      <c r="T61" s="413"/>
      <c r="U61" s="413"/>
      <c r="V61" s="413"/>
      <c r="W61" s="413"/>
      <c r="X61" s="413"/>
      <c r="Y61" s="413"/>
      <c r="Z61" s="413"/>
      <c r="AA61" s="413"/>
      <c r="AB61" s="413"/>
      <c r="AC61" s="413"/>
      <c r="AD61" s="413"/>
    </row>
    <row r="62" spans="2:30">
      <c r="B62" s="413"/>
      <c r="C62" s="413"/>
      <c r="D62" s="413"/>
      <c r="E62" s="413"/>
      <c r="F62" s="413"/>
      <c r="G62" s="413"/>
      <c r="H62" s="413"/>
      <c r="I62" s="413"/>
      <c r="J62" s="413"/>
      <c r="K62" s="413"/>
      <c r="L62" s="413"/>
      <c r="M62" s="413"/>
      <c r="N62" s="413"/>
      <c r="O62" s="413"/>
      <c r="P62" s="413"/>
      <c r="Q62" s="413"/>
      <c r="R62" s="413"/>
      <c r="S62" s="413"/>
      <c r="T62" s="413"/>
      <c r="U62" s="413"/>
      <c r="V62" s="413"/>
      <c r="W62" s="413"/>
      <c r="X62" s="413"/>
      <c r="Y62" s="413"/>
      <c r="Z62" s="413"/>
      <c r="AA62" s="413"/>
      <c r="AB62" s="413"/>
      <c r="AC62" s="413"/>
      <c r="AD62" s="413"/>
    </row>
    <row r="63" spans="2:30">
      <c r="B63" s="413"/>
      <c r="C63" s="413"/>
      <c r="D63" s="413"/>
      <c r="E63" s="413"/>
      <c r="F63" s="413"/>
      <c r="G63" s="413"/>
      <c r="H63" s="413"/>
      <c r="I63" s="413"/>
      <c r="J63" s="413"/>
      <c r="K63" s="413"/>
      <c r="L63" s="413"/>
      <c r="M63" s="413"/>
      <c r="N63" s="413"/>
      <c r="O63" s="413"/>
      <c r="P63" s="413"/>
      <c r="Q63" s="413"/>
      <c r="R63" s="413"/>
      <c r="S63" s="413"/>
      <c r="T63" s="413"/>
      <c r="U63" s="413"/>
      <c r="V63" s="413"/>
      <c r="W63" s="413"/>
      <c r="X63" s="413"/>
      <c r="Y63" s="413"/>
      <c r="Z63" s="413"/>
      <c r="AA63" s="413"/>
      <c r="AB63" s="413"/>
      <c r="AC63" s="413"/>
      <c r="AD63" s="413"/>
    </row>
    <row r="64" spans="2:30">
      <c r="B64" s="413"/>
      <c r="C64" s="413"/>
      <c r="D64" s="413"/>
      <c r="E64" s="413"/>
      <c r="F64" s="413"/>
      <c r="G64" s="413"/>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row>
    <row r="65" spans="2:9">
      <c r="B65" s="57"/>
      <c r="C65" s="57"/>
      <c r="D65" s="57"/>
      <c r="E65" s="57"/>
      <c r="F65" s="57"/>
      <c r="G65" s="57"/>
      <c r="H65" s="57"/>
      <c r="I65" s="57"/>
    </row>
    <row r="66" spans="2:9">
      <c r="B66" s="57"/>
      <c r="C66" s="57"/>
      <c r="D66" s="57"/>
      <c r="E66" s="57"/>
      <c r="F66" s="57"/>
      <c r="G66" s="57"/>
      <c r="H66" s="57"/>
      <c r="I66" s="57"/>
    </row>
    <row r="67" spans="2:9">
      <c r="B67" s="57"/>
      <c r="C67" s="57"/>
      <c r="D67" s="57"/>
      <c r="E67" s="57"/>
      <c r="F67" s="57"/>
      <c r="G67" s="57"/>
      <c r="H67" s="57"/>
      <c r="I67" s="57"/>
    </row>
    <row r="68" spans="2:9">
      <c r="B68" s="57"/>
      <c r="C68" s="57"/>
      <c r="D68" s="57"/>
      <c r="E68" s="57"/>
      <c r="F68" s="57"/>
      <c r="G68" s="57"/>
      <c r="H68" s="57"/>
      <c r="I68" s="57"/>
    </row>
    <row r="69" spans="2:9">
      <c r="B69" s="57"/>
      <c r="C69" s="57"/>
      <c r="D69" s="57"/>
      <c r="E69" s="57"/>
      <c r="F69" s="57"/>
      <c r="G69" s="57"/>
      <c r="H69" s="57"/>
      <c r="I69" s="57"/>
    </row>
    <row r="70" spans="2:9">
      <c r="B70" s="57"/>
      <c r="C70" s="57"/>
      <c r="D70" s="57"/>
      <c r="E70" s="57"/>
      <c r="F70" s="57"/>
      <c r="G70" s="57"/>
      <c r="H70" s="57"/>
      <c r="I70" s="57"/>
    </row>
  </sheetData>
  <mergeCells count="23">
    <mergeCell ref="B5:C5"/>
    <mergeCell ref="T6:AI6"/>
    <mergeCell ref="D7:H7"/>
    <mergeCell ref="I7:M7"/>
    <mergeCell ref="N7:R7"/>
    <mergeCell ref="T7:X7"/>
    <mergeCell ref="Y7:AC7"/>
    <mergeCell ref="AD7:AI7"/>
    <mergeCell ref="D6:S6"/>
    <mergeCell ref="T8:X8"/>
    <mergeCell ref="Y8:AC8"/>
    <mergeCell ref="AD8:AH8"/>
    <mergeCell ref="AI8:AI10"/>
    <mergeCell ref="E9:H9"/>
    <mergeCell ref="J9:M9"/>
    <mergeCell ref="O9:R9"/>
    <mergeCell ref="U9:X9"/>
    <mergeCell ref="Z9:AC9"/>
    <mergeCell ref="AE9:AH9"/>
    <mergeCell ref="D8:H8"/>
    <mergeCell ref="I8:M8"/>
    <mergeCell ref="N8:R8"/>
    <mergeCell ref="S8:S10"/>
  </mergeCells>
  <conditionalFormatting sqref="D2:G4">
    <cfRule type="cellIs" dxfId="22"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A9742-3A77-4D08-AFE8-7CCCC3949CB3}">
  <sheetPr>
    <pageSetUpPr autoPageBreaks="0"/>
  </sheetPr>
  <dimension ref="B1:AJ70"/>
  <sheetViews>
    <sheetView showGridLines="0" showRowColHeaders="0" zoomScale="85" zoomScaleNormal="85" workbookViewId="0"/>
  </sheetViews>
  <sheetFormatPr baseColWidth="10" defaultColWidth="8.85546875" defaultRowHeight="12.75"/>
  <cols>
    <col min="1" max="1" width="2.85546875" style="112" customWidth="1"/>
    <col min="2" max="2" width="5.7109375" style="112" customWidth="1"/>
    <col min="3" max="3" width="72" style="112" customWidth="1"/>
    <col min="4" max="8" width="17.7109375" style="112" customWidth="1"/>
    <col min="9" max="9" width="19.42578125" style="112" customWidth="1"/>
    <col min="10" max="11" width="17.7109375" style="112" customWidth="1"/>
    <col min="12" max="12" width="13.7109375" style="112" customWidth="1"/>
    <col min="13" max="16384" width="8.85546875" style="112"/>
  </cols>
  <sheetData>
    <row r="1" spans="2:36" ht="15" customHeight="1"/>
    <row r="2" spans="2:36" ht="15.75" customHeight="1">
      <c r="B2" s="454" t="s">
        <v>2224</v>
      </c>
      <c r="D2" s="115"/>
      <c r="E2" s="115"/>
      <c r="F2" s="115"/>
      <c r="G2" s="115"/>
      <c r="H2" s="115"/>
    </row>
    <row r="3" spans="2:36" ht="15" customHeight="1">
      <c r="C3" s="118"/>
      <c r="D3" s="115"/>
      <c r="E3" s="115"/>
      <c r="F3" s="115"/>
      <c r="G3" s="115"/>
      <c r="H3" s="115"/>
    </row>
    <row r="4" spans="2:36" ht="15" customHeight="1">
      <c r="C4" s="118"/>
      <c r="D4" s="115"/>
      <c r="E4" s="115"/>
      <c r="F4" s="115"/>
      <c r="G4" s="115"/>
      <c r="H4" s="115"/>
    </row>
    <row r="5" spans="2:36" ht="15">
      <c r="B5" s="574" t="s">
        <v>2225</v>
      </c>
      <c r="C5" s="738"/>
      <c r="D5" s="738"/>
      <c r="E5" s="738"/>
      <c r="F5" s="738"/>
      <c r="G5" s="738"/>
      <c r="H5" s="738"/>
      <c r="I5" s="738"/>
      <c r="J5" s="738"/>
      <c r="K5" s="738"/>
      <c r="L5" s="738"/>
      <c r="M5" s="738"/>
      <c r="N5" s="738"/>
      <c r="O5" s="738"/>
      <c r="P5" s="738"/>
      <c r="Q5" s="738"/>
      <c r="R5" s="738"/>
      <c r="S5" s="738"/>
      <c r="T5" s="738"/>
      <c r="U5" s="738"/>
      <c r="V5" s="738"/>
      <c r="W5" s="738"/>
      <c r="X5" s="738"/>
      <c r="Y5" s="738"/>
      <c r="Z5" s="738"/>
      <c r="AA5" s="738"/>
      <c r="AB5" s="738"/>
      <c r="AC5" s="738"/>
      <c r="AD5" s="738"/>
      <c r="AE5" s="738"/>
      <c r="AF5" s="738"/>
      <c r="AG5" s="738"/>
      <c r="AH5" s="738"/>
      <c r="AI5" s="738"/>
      <c r="AJ5" s="738"/>
    </row>
    <row r="6" spans="2:36" ht="12.75" customHeight="1">
      <c r="B6" s="580"/>
      <c r="C6" s="738"/>
      <c r="D6" s="738"/>
      <c r="E6" s="738"/>
      <c r="F6" s="738"/>
      <c r="G6" s="738"/>
      <c r="H6" s="738"/>
      <c r="I6" s="738"/>
      <c r="J6" s="738"/>
      <c r="K6" s="738"/>
      <c r="L6" s="738"/>
      <c r="M6" s="738"/>
      <c r="N6" s="738"/>
      <c r="O6" s="738"/>
      <c r="P6" s="738"/>
      <c r="Q6" s="738"/>
      <c r="R6" s="738"/>
      <c r="S6" s="738"/>
      <c r="T6" s="738"/>
      <c r="U6" s="738"/>
      <c r="V6" s="738"/>
      <c r="W6" s="738"/>
      <c r="X6" s="738"/>
      <c r="Y6" s="738"/>
      <c r="Z6" s="738"/>
      <c r="AA6" s="738"/>
      <c r="AB6" s="738"/>
      <c r="AC6" s="738"/>
      <c r="AD6" s="738"/>
      <c r="AE6" s="738"/>
      <c r="AF6" s="738"/>
      <c r="AG6" s="738"/>
      <c r="AH6" s="738"/>
      <c r="AI6" s="738"/>
      <c r="AJ6" s="738"/>
    </row>
    <row r="7" spans="2:36" ht="15" customHeight="1">
      <c r="B7" s="580"/>
      <c r="C7" s="712"/>
      <c r="D7" s="713" t="s">
        <v>364</v>
      </c>
      <c r="E7" s="713" t="s">
        <v>365</v>
      </c>
      <c r="F7" s="713" t="s">
        <v>366</v>
      </c>
      <c r="G7" s="713" t="s">
        <v>371</v>
      </c>
      <c r="H7" s="713" t="s">
        <v>372</v>
      </c>
      <c r="I7" s="713" t="s">
        <v>474</v>
      </c>
      <c r="J7" s="713" t="s">
        <v>475</v>
      </c>
      <c r="K7" s="713" t="s">
        <v>545</v>
      </c>
      <c r="L7" s="713" t="s">
        <v>804</v>
      </c>
      <c r="M7" s="713" t="s">
        <v>805</v>
      </c>
      <c r="N7" s="713" t="s">
        <v>806</v>
      </c>
      <c r="O7" s="713" t="s">
        <v>807</v>
      </c>
      <c r="P7" s="713" t="s">
        <v>808</v>
      </c>
      <c r="Q7" s="713" t="s">
        <v>995</v>
      </c>
      <c r="R7" s="713" t="s">
        <v>996</v>
      </c>
      <c r="S7" s="713" t="s">
        <v>1226</v>
      </c>
      <c r="T7" s="580"/>
      <c r="U7" s="580"/>
      <c r="V7" s="580"/>
      <c r="W7" s="580"/>
      <c r="X7" s="580"/>
      <c r="Y7" s="580"/>
      <c r="Z7" s="580"/>
      <c r="AA7" s="580"/>
      <c r="AB7" s="580"/>
      <c r="AC7" s="580"/>
      <c r="AD7" s="580"/>
      <c r="AE7" s="580"/>
      <c r="AF7" s="580"/>
      <c r="AG7" s="580"/>
      <c r="AH7" s="580"/>
      <c r="AI7" s="580"/>
      <c r="AJ7" s="580"/>
    </row>
    <row r="8" spans="2:36" ht="17.25" customHeight="1">
      <c r="B8" s="1333" t="s">
        <v>1948</v>
      </c>
      <c r="C8" s="1335"/>
      <c r="D8" s="1336" t="s">
        <v>1943</v>
      </c>
      <c r="E8" s="1338"/>
      <c r="F8" s="1338"/>
      <c r="G8" s="1338"/>
      <c r="H8" s="1338"/>
      <c r="I8" s="1338"/>
      <c r="J8" s="1338"/>
      <c r="K8" s="1338"/>
      <c r="L8" s="1338"/>
      <c r="M8" s="1338"/>
      <c r="N8" s="1338"/>
      <c r="O8" s="1338"/>
      <c r="P8" s="1338"/>
      <c r="Q8" s="1338"/>
      <c r="R8" s="1338"/>
      <c r="S8" s="1337"/>
      <c r="T8" s="738"/>
      <c r="U8" s="738"/>
      <c r="V8" s="738"/>
      <c r="W8" s="738"/>
      <c r="X8" s="738"/>
      <c r="Y8" s="738"/>
      <c r="Z8" s="738"/>
      <c r="AA8" s="738"/>
      <c r="AB8" s="738"/>
      <c r="AC8" s="738"/>
      <c r="AD8" s="738"/>
      <c r="AE8" s="738"/>
      <c r="AF8" s="738"/>
      <c r="AG8" s="738"/>
      <c r="AH8" s="738"/>
      <c r="AI8" s="738"/>
      <c r="AJ8" s="738"/>
    </row>
    <row r="9" spans="2:36" ht="25.5" customHeight="1">
      <c r="B9" s="1336"/>
      <c r="C9" s="1337"/>
      <c r="D9" s="1339" t="s">
        <v>2192</v>
      </c>
      <c r="E9" s="1340" t="s">
        <v>1944</v>
      </c>
      <c r="F9" s="1341"/>
      <c r="G9" s="1341"/>
      <c r="H9" s="1341"/>
      <c r="I9" s="1342"/>
      <c r="J9" s="1340" t="s">
        <v>1945</v>
      </c>
      <c r="K9" s="1341"/>
      <c r="L9" s="1341"/>
      <c r="M9" s="1341"/>
      <c r="N9" s="1342"/>
      <c r="O9" s="1340" t="s">
        <v>1946</v>
      </c>
      <c r="P9" s="1341"/>
      <c r="Q9" s="1341"/>
      <c r="R9" s="1341"/>
      <c r="S9" s="1342"/>
      <c r="T9" s="738"/>
      <c r="U9" s="738"/>
      <c r="V9" s="738"/>
      <c r="W9" s="738"/>
      <c r="X9" s="738"/>
      <c r="Y9" s="738"/>
      <c r="Z9" s="738"/>
      <c r="AA9" s="738"/>
      <c r="AB9" s="738"/>
      <c r="AC9" s="738"/>
      <c r="AD9" s="738"/>
      <c r="AE9" s="738"/>
      <c r="AF9" s="738"/>
      <c r="AG9" s="738"/>
      <c r="AH9" s="738"/>
      <c r="AI9" s="738"/>
      <c r="AJ9" s="738"/>
    </row>
    <row r="10" spans="2:36" ht="15">
      <c r="B10" s="1336"/>
      <c r="C10" s="1337"/>
      <c r="D10" s="1339"/>
      <c r="E10" s="1333" t="s">
        <v>2193</v>
      </c>
      <c r="F10" s="1334"/>
      <c r="G10" s="1334"/>
      <c r="H10" s="1334"/>
      <c r="I10" s="1335"/>
      <c r="J10" s="1333" t="s">
        <v>2193</v>
      </c>
      <c r="K10" s="1334"/>
      <c r="L10" s="1334"/>
      <c r="M10" s="1334"/>
      <c r="N10" s="1335"/>
      <c r="O10" s="1333" t="s">
        <v>2193</v>
      </c>
      <c r="P10" s="1334"/>
      <c r="Q10" s="1334"/>
      <c r="R10" s="1334"/>
      <c r="S10" s="1335"/>
      <c r="T10" s="738"/>
      <c r="U10" s="738"/>
      <c r="V10" s="738"/>
      <c r="W10" s="738"/>
      <c r="X10" s="738"/>
      <c r="Y10" s="738"/>
      <c r="Z10" s="738"/>
      <c r="AA10" s="738"/>
      <c r="AB10" s="738"/>
      <c r="AC10" s="738"/>
      <c r="AD10" s="738"/>
      <c r="AE10" s="738"/>
      <c r="AF10" s="738"/>
      <c r="AG10" s="738"/>
      <c r="AH10" s="738"/>
      <c r="AI10" s="738"/>
      <c r="AJ10" s="738"/>
    </row>
    <row r="11" spans="2:36" ht="15">
      <c r="B11" s="1336"/>
      <c r="C11" s="1337"/>
      <c r="D11" s="1339"/>
      <c r="E11" s="592"/>
      <c r="F11" s="1333" t="s">
        <v>2194</v>
      </c>
      <c r="G11" s="1334"/>
      <c r="H11" s="1334"/>
      <c r="I11" s="1335"/>
      <c r="J11" s="592"/>
      <c r="K11" s="1333" t="s">
        <v>2194</v>
      </c>
      <c r="L11" s="1334"/>
      <c r="M11" s="1334"/>
      <c r="N11" s="1335"/>
      <c r="O11" s="592"/>
      <c r="P11" s="1333" t="s">
        <v>2194</v>
      </c>
      <c r="Q11" s="1334"/>
      <c r="R11" s="1334"/>
      <c r="S11" s="1335"/>
      <c r="T11" s="738"/>
      <c r="U11" s="738"/>
      <c r="V11" s="738"/>
      <c r="W11" s="738"/>
      <c r="X11" s="738"/>
      <c r="Y11" s="738"/>
      <c r="Z11" s="738"/>
      <c r="AA11" s="738"/>
      <c r="AB11" s="738"/>
      <c r="AC11" s="738"/>
      <c r="AD11" s="738"/>
      <c r="AE11" s="738"/>
      <c r="AF11" s="738"/>
      <c r="AG11" s="738"/>
      <c r="AH11" s="738"/>
      <c r="AI11" s="738"/>
      <c r="AJ11" s="738"/>
    </row>
    <row r="12" spans="2:36" ht="60">
      <c r="B12" s="1336"/>
      <c r="C12" s="1337"/>
      <c r="D12" s="1339"/>
      <c r="E12" s="714"/>
      <c r="F12" s="714"/>
      <c r="G12" s="715" t="s">
        <v>1949</v>
      </c>
      <c r="H12" s="715" t="s">
        <v>1950</v>
      </c>
      <c r="I12" s="715" t="s">
        <v>1951</v>
      </c>
      <c r="J12" s="714"/>
      <c r="K12" s="714"/>
      <c r="L12" s="715" t="s">
        <v>1949</v>
      </c>
      <c r="M12" s="715" t="s">
        <v>1952</v>
      </c>
      <c r="N12" s="715" t="s">
        <v>1951</v>
      </c>
      <c r="O12" s="714"/>
      <c r="P12" s="714"/>
      <c r="Q12" s="715" t="s">
        <v>1949</v>
      </c>
      <c r="R12" s="715" t="s">
        <v>1953</v>
      </c>
      <c r="S12" s="715" t="s">
        <v>1951</v>
      </c>
      <c r="T12" s="738"/>
      <c r="U12" s="738"/>
      <c r="V12" s="738"/>
      <c r="W12" s="738"/>
      <c r="X12" s="738"/>
      <c r="Y12" s="738"/>
      <c r="Z12" s="738"/>
      <c r="AA12" s="738"/>
      <c r="AB12" s="738"/>
      <c r="AC12" s="738"/>
      <c r="AD12" s="738"/>
      <c r="AE12" s="738"/>
      <c r="AF12" s="738"/>
      <c r="AG12" s="738"/>
      <c r="AH12" s="738"/>
      <c r="AI12" s="738"/>
      <c r="AJ12" s="738"/>
    </row>
    <row r="13" spans="2:36" ht="15">
      <c r="B13" s="666">
        <v>1</v>
      </c>
      <c r="C13" s="733" t="s">
        <v>2226</v>
      </c>
      <c r="D13" s="730"/>
      <c r="E13" s="724"/>
      <c r="F13" s="724"/>
      <c r="G13" s="724"/>
      <c r="H13" s="724"/>
      <c r="I13" s="724"/>
      <c r="J13" s="724"/>
      <c r="K13" s="724"/>
      <c r="L13" s="724"/>
      <c r="M13" s="724"/>
      <c r="N13" s="724"/>
      <c r="O13" s="724"/>
      <c r="P13" s="724"/>
      <c r="Q13" s="724"/>
      <c r="R13" s="724"/>
      <c r="S13" s="724"/>
      <c r="T13" s="45"/>
      <c r="U13" s="45"/>
      <c r="V13" s="45"/>
      <c r="W13" s="45"/>
      <c r="X13" s="45"/>
      <c r="Y13" s="45"/>
      <c r="Z13" s="45"/>
      <c r="AA13" s="45"/>
      <c r="AB13" s="45"/>
      <c r="AC13" s="45"/>
      <c r="AD13" s="45"/>
      <c r="AE13" s="45"/>
      <c r="AF13" s="45"/>
      <c r="AG13" s="45"/>
      <c r="AH13" s="45"/>
      <c r="AI13" s="45"/>
      <c r="AJ13" s="45"/>
    </row>
    <row r="14" spans="2:36" ht="30">
      <c r="B14" s="716"/>
      <c r="C14" s="717" t="s">
        <v>2227</v>
      </c>
      <c r="D14" s="718"/>
      <c r="E14" s="731"/>
      <c r="F14" s="731"/>
      <c r="G14" s="731"/>
      <c r="H14" s="731"/>
      <c r="I14" s="731"/>
      <c r="J14" s="731"/>
      <c r="K14" s="731"/>
      <c r="L14" s="731"/>
      <c r="M14" s="731"/>
      <c r="N14" s="731"/>
      <c r="O14" s="731"/>
      <c r="P14" s="731"/>
      <c r="Q14" s="731"/>
      <c r="R14" s="731"/>
      <c r="S14" s="732"/>
      <c r="T14" s="45"/>
      <c r="U14" s="45"/>
      <c r="V14" s="45"/>
      <c r="W14" s="45"/>
      <c r="X14" s="45"/>
      <c r="Y14" s="45"/>
      <c r="Z14" s="45"/>
      <c r="AA14" s="45"/>
      <c r="AB14" s="45"/>
      <c r="AC14" s="45"/>
      <c r="AD14" s="45"/>
      <c r="AE14" s="45"/>
      <c r="AF14" s="45"/>
      <c r="AG14" s="45"/>
      <c r="AH14" s="45"/>
      <c r="AI14" s="45"/>
      <c r="AJ14" s="45"/>
    </row>
    <row r="15" spans="2:36" ht="15">
      <c r="B15" s="583">
        <v>2</v>
      </c>
      <c r="C15" s="733" t="s">
        <v>2206</v>
      </c>
      <c r="D15" s="734"/>
      <c r="E15" s="734"/>
      <c r="F15" s="734"/>
      <c r="G15" s="734"/>
      <c r="H15" s="734"/>
      <c r="I15" s="734"/>
      <c r="J15" s="734"/>
      <c r="K15" s="734"/>
      <c r="L15" s="734"/>
      <c r="M15" s="734"/>
      <c r="N15" s="734"/>
      <c r="O15" s="734"/>
      <c r="P15" s="734"/>
      <c r="Q15" s="734"/>
      <c r="R15" s="734"/>
      <c r="S15" s="585"/>
      <c r="T15" s="738"/>
      <c r="U15" s="738"/>
      <c r="V15" s="738"/>
      <c r="W15" s="738"/>
      <c r="X15" s="738"/>
      <c r="Y15" s="738"/>
      <c r="Z15" s="738"/>
      <c r="AA15" s="738"/>
      <c r="AB15" s="738"/>
      <c r="AC15" s="738"/>
      <c r="AD15" s="738"/>
      <c r="AE15" s="738"/>
      <c r="AF15" s="738"/>
      <c r="AG15" s="738"/>
      <c r="AH15" s="738"/>
      <c r="AI15" s="738"/>
      <c r="AJ15" s="738"/>
    </row>
    <row r="16" spans="2:36" ht="15">
      <c r="B16" s="583">
        <v>3</v>
      </c>
      <c r="C16" s="723" t="s">
        <v>1012</v>
      </c>
      <c r="D16" s="734"/>
      <c r="E16" s="734"/>
      <c r="F16" s="734"/>
      <c r="G16" s="734"/>
      <c r="H16" s="734"/>
      <c r="I16" s="734"/>
      <c r="J16" s="734"/>
      <c r="K16" s="734"/>
      <c r="L16" s="734"/>
      <c r="M16" s="734"/>
      <c r="N16" s="734"/>
      <c r="O16" s="734"/>
      <c r="P16" s="734"/>
      <c r="Q16" s="734"/>
      <c r="R16" s="734"/>
      <c r="S16" s="585"/>
      <c r="T16" s="738"/>
      <c r="U16" s="738"/>
      <c r="V16" s="738"/>
      <c r="W16" s="738"/>
      <c r="X16" s="738"/>
      <c r="Y16" s="738"/>
      <c r="Z16" s="738"/>
      <c r="AA16" s="738"/>
      <c r="AB16" s="738"/>
      <c r="AC16" s="738"/>
      <c r="AD16" s="738"/>
      <c r="AE16" s="738"/>
      <c r="AF16" s="738"/>
      <c r="AG16" s="738"/>
      <c r="AH16" s="738"/>
      <c r="AI16" s="738"/>
      <c r="AJ16" s="738"/>
    </row>
    <row r="17" spans="2:36" ht="15">
      <c r="B17" s="583">
        <v>4</v>
      </c>
      <c r="C17" s="725" t="s">
        <v>2228</v>
      </c>
      <c r="D17" s="734"/>
      <c r="E17" s="734"/>
      <c r="F17" s="734"/>
      <c r="G17" s="734"/>
      <c r="H17" s="734"/>
      <c r="I17" s="734"/>
      <c r="J17" s="739"/>
      <c r="K17" s="739"/>
      <c r="L17" s="739"/>
      <c r="M17" s="739"/>
      <c r="N17" s="739"/>
      <c r="O17" s="734"/>
      <c r="P17" s="734"/>
      <c r="Q17" s="734"/>
      <c r="R17" s="734"/>
      <c r="S17" s="585"/>
      <c r="T17" s="738"/>
      <c r="U17" s="738"/>
      <c r="V17" s="738"/>
      <c r="W17" s="738"/>
      <c r="X17" s="738"/>
      <c r="Y17" s="738"/>
      <c r="Z17" s="738"/>
      <c r="AA17" s="738"/>
      <c r="AB17" s="738"/>
      <c r="AC17" s="738"/>
      <c r="AD17" s="738"/>
      <c r="AE17" s="738"/>
      <c r="AF17" s="738"/>
      <c r="AG17" s="738"/>
      <c r="AH17" s="738"/>
      <c r="AI17" s="738"/>
      <c r="AJ17" s="738"/>
    </row>
    <row r="18" spans="2:36" ht="15">
      <c r="B18" s="583">
        <v>5</v>
      </c>
      <c r="C18" s="725" t="s">
        <v>1959</v>
      </c>
      <c r="D18" s="734"/>
      <c r="E18" s="734"/>
      <c r="F18" s="734"/>
      <c r="G18" s="734"/>
      <c r="H18" s="734"/>
      <c r="I18" s="734"/>
      <c r="J18" s="739"/>
      <c r="K18" s="739"/>
      <c r="L18" s="739"/>
      <c r="M18" s="739"/>
      <c r="N18" s="739"/>
      <c r="O18" s="734"/>
      <c r="P18" s="734"/>
      <c r="Q18" s="734"/>
      <c r="R18" s="734"/>
      <c r="S18" s="585"/>
      <c r="T18" s="738"/>
      <c r="U18" s="738"/>
      <c r="V18" s="738"/>
      <c r="W18" s="738"/>
      <c r="X18" s="738"/>
      <c r="Y18" s="738"/>
      <c r="Z18" s="738"/>
      <c r="AA18" s="738"/>
      <c r="AB18" s="738"/>
      <c r="AC18" s="738"/>
      <c r="AD18" s="738"/>
      <c r="AE18" s="738"/>
      <c r="AF18" s="738"/>
      <c r="AG18" s="738"/>
      <c r="AH18" s="738"/>
      <c r="AI18" s="738"/>
      <c r="AJ18" s="738"/>
    </row>
    <row r="19" spans="2:36" ht="15">
      <c r="B19" s="583">
        <v>6</v>
      </c>
      <c r="C19" s="723" t="s">
        <v>1027</v>
      </c>
      <c r="D19" s="734"/>
      <c r="E19" s="734"/>
      <c r="F19" s="734"/>
      <c r="G19" s="734"/>
      <c r="H19" s="734"/>
      <c r="I19" s="734"/>
      <c r="J19" s="734"/>
      <c r="K19" s="734"/>
      <c r="L19" s="734"/>
      <c r="M19" s="734"/>
      <c r="N19" s="734"/>
      <c r="O19" s="734"/>
      <c r="P19" s="734"/>
      <c r="Q19" s="734"/>
      <c r="R19" s="734"/>
      <c r="S19" s="585"/>
      <c r="T19" s="738"/>
      <c r="U19" s="738"/>
      <c r="V19" s="738"/>
      <c r="W19" s="738"/>
      <c r="X19" s="738"/>
      <c r="Y19" s="738"/>
      <c r="Z19" s="738"/>
      <c r="AA19" s="738"/>
      <c r="AB19" s="738"/>
      <c r="AC19" s="738"/>
      <c r="AD19" s="738"/>
      <c r="AE19" s="738"/>
      <c r="AF19" s="738"/>
      <c r="AG19" s="738"/>
      <c r="AH19" s="738"/>
      <c r="AI19" s="738"/>
      <c r="AJ19" s="738"/>
    </row>
    <row r="20" spans="2:36" ht="15">
      <c r="B20" s="583">
        <v>7</v>
      </c>
      <c r="C20" s="723" t="s">
        <v>1831</v>
      </c>
      <c r="D20" s="734"/>
      <c r="E20" s="734"/>
      <c r="F20" s="734"/>
      <c r="G20" s="734"/>
      <c r="H20" s="734"/>
      <c r="I20" s="734"/>
      <c r="J20" s="734"/>
      <c r="K20" s="734"/>
      <c r="L20" s="734"/>
      <c r="M20" s="734"/>
      <c r="N20" s="734"/>
      <c r="O20" s="734"/>
      <c r="P20" s="734"/>
      <c r="Q20" s="734"/>
      <c r="R20" s="734"/>
      <c r="S20" s="585"/>
      <c r="T20" s="738"/>
      <c r="U20" s="738"/>
      <c r="V20" s="738"/>
      <c r="W20" s="738"/>
      <c r="X20" s="738"/>
      <c r="Y20" s="738"/>
      <c r="Z20" s="738"/>
      <c r="AA20" s="738"/>
      <c r="AB20" s="738"/>
      <c r="AC20" s="738"/>
      <c r="AD20" s="738"/>
      <c r="AE20" s="738"/>
      <c r="AF20" s="738"/>
      <c r="AG20" s="738"/>
      <c r="AH20" s="738"/>
      <c r="AI20" s="738"/>
      <c r="AJ20" s="738"/>
    </row>
    <row r="21" spans="2:36" ht="30">
      <c r="B21" s="583">
        <v>8</v>
      </c>
      <c r="C21" s="733" t="s">
        <v>2207</v>
      </c>
      <c r="D21" s="734"/>
      <c r="E21" s="734"/>
      <c r="F21" s="734"/>
      <c r="G21" s="734"/>
      <c r="H21" s="734"/>
      <c r="I21" s="734"/>
      <c r="J21" s="734"/>
      <c r="K21" s="734"/>
      <c r="L21" s="734"/>
      <c r="M21" s="734"/>
      <c r="N21" s="734"/>
      <c r="O21" s="734"/>
      <c r="P21" s="734"/>
      <c r="Q21" s="734"/>
      <c r="R21" s="734"/>
      <c r="S21" s="585"/>
      <c r="T21" s="738"/>
      <c r="U21" s="738"/>
      <c r="V21" s="738"/>
      <c r="W21" s="738"/>
      <c r="X21" s="738"/>
      <c r="Y21" s="738"/>
      <c r="Z21" s="738"/>
      <c r="AA21" s="738"/>
      <c r="AB21" s="738"/>
      <c r="AC21" s="738"/>
      <c r="AD21" s="738"/>
      <c r="AE21" s="738"/>
      <c r="AF21" s="738"/>
      <c r="AG21" s="738"/>
      <c r="AH21" s="738"/>
      <c r="AI21" s="738"/>
      <c r="AJ21" s="738"/>
    </row>
    <row r="22" spans="2:36" ht="15">
      <c r="B22" s="583">
        <v>9</v>
      </c>
      <c r="C22" s="723" t="s">
        <v>1012</v>
      </c>
      <c r="D22" s="734"/>
      <c r="E22" s="734"/>
      <c r="F22" s="734"/>
      <c r="G22" s="734"/>
      <c r="H22" s="734"/>
      <c r="I22" s="734"/>
      <c r="J22" s="734"/>
      <c r="K22" s="734"/>
      <c r="L22" s="734"/>
      <c r="M22" s="734"/>
      <c r="N22" s="734"/>
      <c r="O22" s="734"/>
      <c r="P22" s="734"/>
      <c r="Q22" s="734"/>
      <c r="R22" s="734"/>
      <c r="S22" s="585"/>
      <c r="T22" s="738"/>
      <c r="U22" s="738"/>
      <c r="V22" s="738"/>
      <c r="W22" s="738"/>
      <c r="X22" s="738"/>
      <c r="Y22" s="738"/>
      <c r="Z22" s="738"/>
      <c r="AA22" s="738"/>
      <c r="AB22" s="738"/>
      <c r="AC22" s="738"/>
      <c r="AD22" s="738"/>
      <c r="AE22" s="738"/>
      <c r="AF22" s="738"/>
      <c r="AG22" s="738"/>
      <c r="AH22" s="738"/>
      <c r="AI22" s="738"/>
      <c r="AJ22" s="738"/>
    </row>
    <row r="23" spans="2:36" ht="15">
      <c r="B23" s="583">
        <v>10</v>
      </c>
      <c r="C23" s="723" t="s">
        <v>1027</v>
      </c>
      <c r="D23" s="734"/>
      <c r="E23" s="734"/>
      <c r="F23" s="734"/>
      <c r="G23" s="734"/>
      <c r="H23" s="734"/>
      <c r="I23" s="734"/>
      <c r="J23" s="734"/>
      <c r="K23" s="734"/>
      <c r="L23" s="734"/>
      <c r="M23" s="734"/>
      <c r="N23" s="734"/>
      <c r="O23" s="734"/>
      <c r="P23" s="734"/>
      <c r="Q23" s="734"/>
      <c r="R23" s="734"/>
      <c r="S23" s="585"/>
      <c r="T23" s="738"/>
      <c r="U23" s="738"/>
      <c r="V23" s="738"/>
      <c r="W23" s="738"/>
      <c r="X23" s="738"/>
      <c r="Y23" s="738"/>
      <c r="Z23" s="738"/>
      <c r="AA23" s="738"/>
      <c r="AB23" s="738"/>
      <c r="AC23" s="738"/>
      <c r="AD23" s="738"/>
      <c r="AE23" s="738"/>
      <c r="AF23" s="738"/>
      <c r="AG23" s="738"/>
      <c r="AH23" s="738"/>
      <c r="AI23" s="738"/>
      <c r="AJ23" s="738"/>
    </row>
    <row r="24" spans="2:36" ht="15">
      <c r="B24" s="583">
        <v>11</v>
      </c>
      <c r="C24" s="723" t="s">
        <v>1831</v>
      </c>
      <c r="D24" s="734"/>
      <c r="E24" s="734"/>
      <c r="F24" s="734"/>
      <c r="G24" s="734"/>
      <c r="H24" s="734"/>
      <c r="I24" s="734"/>
      <c r="J24" s="734"/>
      <c r="K24" s="734"/>
      <c r="L24" s="734"/>
      <c r="M24" s="734"/>
      <c r="N24" s="734"/>
      <c r="O24" s="734"/>
      <c r="P24" s="734"/>
      <c r="Q24" s="734"/>
      <c r="R24" s="734"/>
      <c r="S24" s="585"/>
      <c r="T24" s="738"/>
      <c r="U24" s="738"/>
      <c r="V24" s="738"/>
      <c r="W24" s="738"/>
      <c r="X24" s="738"/>
      <c r="Y24" s="738"/>
      <c r="Z24" s="738"/>
      <c r="AA24" s="738"/>
      <c r="AB24" s="738"/>
      <c r="AC24" s="738"/>
      <c r="AD24" s="738"/>
      <c r="AE24" s="738"/>
      <c r="AF24" s="738"/>
      <c r="AG24" s="738"/>
      <c r="AH24" s="738"/>
      <c r="AI24" s="738"/>
      <c r="AJ24" s="738"/>
    </row>
    <row r="25" spans="2:36" ht="15">
      <c r="B25" s="583">
        <v>12</v>
      </c>
      <c r="C25" s="729" t="s">
        <v>2229</v>
      </c>
      <c r="D25" s="740"/>
      <c r="E25" s="734"/>
      <c r="F25" s="734"/>
      <c r="G25" s="734"/>
      <c r="H25" s="734"/>
      <c r="I25" s="734"/>
      <c r="J25" s="734"/>
      <c r="K25" s="734"/>
      <c r="L25" s="734"/>
      <c r="M25" s="734"/>
      <c r="N25" s="734"/>
      <c r="O25" s="734"/>
      <c r="P25" s="734"/>
      <c r="Q25" s="734"/>
      <c r="R25" s="734"/>
      <c r="S25" s="585"/>
      <c r="T25" s="738"/>
      <c r="U25" s="738"/>
      <c r="V25" s="738"/>
      <c r="W25" s="738"/>
      <c r="X25" s="738"/>
      <c r="Y25" s="738"/>
      <c r="Z25" s="738"/>
      <c r="AA25" s="738"/>
      <c r="AB25" s="738"/>
      <c r="AC25" s="738"/>
      <c r="AD25" s="738"/>
      <c r="AE25" s="738"/>
      <c r="AF25" s="738"/>
      <c r="AG25" s="738"/>
      <c r="AH25" s="738"/>
      <c r="AI25" s="738"/>
      <c r="AJ25" s="738"/>
    </row>
    <row r="26" spans="2:36" ht="15">
      <c r="B26" s="716"/>
      <c r="C26" s="717" t="s">
        <v>2230</v>
      </c>
      <c r="D26" s="718"/>
      <c r="E26" s="741"/>
      <c r="F26" s="741"/>
      <c r="G26" s="741"/>
      <c r="H26" s="741"/>
      <c r="I26" s="741"/>
      <c r="J26" s="741"/>
      <c r="K26" s="741"/>
      <c r="L26" s="741"/>
      <c r="M26" s="741"/>
      <c r="N26" s="741"/>
      <c r="O26" s="741"/>
      <c r="P26" s="741"/>
      <c r="Q26" s="741"/>
      <c r="R26" s="741"/>
      <c r="S26" s="742"/>
      <c r="T26" s="45"/>
      <c r="U26" s="45"/>
      <c r="V26" s="45"/>
      <c r="W26" s="45"/>
      <c r="X26" s="45"/>
      <c r="Y26" s="45"/>
      <c r="Z26" s="45"/>
      <c r="AA26" s="45"/>
      <c r="AB26" s="45"/>
      <c r="AC26" s="45"/>
      <c r="AD26" s="45"/>
      <c r="AE26" s="45"/>
      <c r="AF26" s="45"/>
      <c r="AG26" s="45"/>
      <c r="AH26" s="45"/>
      <c r="AI26" s="45"/>
      <c r="AJ26" s="45"/>
    </row>
    <row r="27" spans="2:36" ht="15">
      <c r="B27" s="596">
        <v>13</v>
      </c>
      <c r="C27" s="595" t="s">
        <v>2208</v>
      </c>
      <c r="D27" s="595"/>
      <c r="E27" s="594"/>
      <c r="F27" s="594"/>
      <c r="G27" s="594"/>
      <c r="H27" s="594"/>
      <c r="I27" s="594"/>
      <c r="J27" s="594"/>
      <c r="K27" s="594"/>
      <c r="L27" s="594"/>
      <c r="M27" s="594"/>
      <c r="N27" s="594"/>
      <c r="O27" s="594"/>
      <c r="P27" s="594"/>
      <c r="Q27" s="594"/>
      <c r="R27" s="594"/>
      <c r="S27" s="594"/>
      <c r="T27" s="743"/>
      <c r="U27" s="743"/>
      <c r="V27" s="743"/>
      <c r="W27" s="743"/>
      <c r="X27" s="743"/>
      <c r="Y27" s="743"/>
      <c r="Z27" s="743"/>
      <c r="AA27" s="743"/>
      <c r="AB27" s="743"/>
      <c r="AC27" s="743"/>
      <c r="AD27" s="743"/>
      <c r="AE27" s="743"/>
      <c r="AF27" s="743"/>
      <c r="AG27" s="743"/>
      <c r="AH27" s="743"/>
      <c r="AI27" s="743"/>
      <c r="AJ27" s="743"/>
    </row>
    <row r="28" spans="2:36" ht="15">
      <c r="B28" s="596">
        <v>14</v>
      </c>
      <c r="C28" s="595" t="s">
        <v>2209</v>
      </c>
      <c r="D28" s="595"/>
      <c r="E28" s="594"/>
      <c r="F28" s="594"/>
      <c r="G28" s="594"/>
      <c r="H28" s="594"/>
      <c r="I28" s="594"/>
      <c r="J28" s="594"/>
      <c r="K28" s="594"/>
      <c r="L28" s="594"/>
      <c r="M28" s="594"/>
      <c r="N28" s="594"/>
      <c r="O28" s="594"/>
      <c r="P28" s="594"/>
      <c r="Q28" s="594"/>
      <c r="R28" s="594"/>
      <c r="S28" s="594"/>
      <c r="T28" s="743"/>
      <c r="U28" s="743"/>
      <c r="V28" s="743"/>
      <c r="W28" s="743"/>
      <c r="X28" s="743"/>
      <c r="Y28" s="743"/>
      <c r="Z28" s="743"/>
      <c r="AA28" s="743"/>
      <c r="AB28" s="743"/>
      <c r="AC28" s="743"/>
      <c r="AD28" s="743"/>
      <c r="AE28" s="743"/>
      <c r="AF28" s="743"/>
      <c r="AG28" s="743"/>
      <c r="AH28" s="743"/>
      <c r="AI28" s="743"/>
      <c r="AJ28" s="743"/>
    </row>
    <row r="29" spans="2:36" ht="15">
      <c r="B29" s="596">
        <v>15</v>
      </c>
      <c r="C29" s="595" t="s">
        <v>2210</v>
      </c>
      <c r="D29" s="595"/>
      <c r="E29" s="594"/>
      <c r="F29" s="594"/>
      <c r="G29" s="594"/>
      <c r="H29" s="594"/>
      <c r="I29" s="594"/>
      <c r="J29" s="594"/>
      <c r="K29" s="594"/>
      <c r="L29" s="594"/>
      <c r="M29" s="594"/>
      <c r="N29" s="594"/>
      <c r="O29" s="594"/>
      <c r="P29" s="594"/>
      <c r="Q29" s="594"/>
      <c r="R29" s="594"/>
      <c r="S29" s="594"/>
      <c r="T29" s="743"/>
      <c r="U29" s="743"/>
      <c r="V29" s="743"/>
      <c r="W29" s="743"/>
      <c r="X29" s="743"/>
      <c r="Y29" s="743"/>
      <c r="Z29" s="743"/>
      <c r="AA29" s="743"/>
      <c r="AB29" s="743"/>
      <c r="AC29" s="743"/>
      <c r="AD29" s="743"/>
      <c r="AE29" s="743"/>
      <c r="AF29" s="743"/>
      <c r="AG29" s="743"/>
      <c r="AH29" s="743"/>
      <c r="AI29" s="743"/>
      <c r="AJ29" s="743"/>
    </row>
    <row r="30" spans="2:36" ht="15">
      <c r="B30" s="596">
        <v>16</v>
      </c>
      <c r="C30" s="595" t="s">
        <v>2211</v>
      </c>
      <c r="D30" s="595"/>
      <c r="E30" s="594"/>
      <c r="F30" s="594"/>
      <c r="G30" s="594"/>
      <c r="H30" s="594"/>
      <c r="I30" s="594"/>
      <c r="J30" s="594"/>
      <c r="K30" s="594"/>
      <c r="L30" s="594"/>
      <c r="M30" s="594"/>
      <c r="N30" s="594"/>
      <c r="O30" s="594"/>
      <c r="P30" s="594"/>
      <c r="Q30" s="594"/>
      <c r="R30" s="594"/>
      <c r="S30" s="594"/>
      <c r="T30" s="743"/>
      <c r="U30" s="743"/>
      <c r="V30" s="743"/>
      <c r="W30" s="743"/>
      <c r="X30" s="743"/>
      <c r="Y30" s="743"/>
      <c r="Z30" s="743"/>
      <c r="AA30" s="743"/>
      <c r="AB30" s="743"/>
      <c r="AC30" s="743"/>
      <c r="AD30" s="743"/>
      <c r="AE30" s="743"/>
      <c r="AF30" s="743"/>
      <c r="AG30" s="743"/>
      <c r="AH30" s="743"/>
      <c r="AI30" s="743"/>
      <c r="AJ30" s="743"/>
    </row>
    <row r="31" spans="2:36" ht="15">
      <c r="B31" s="583">
        <v>17</v>
      </c>
      <c r="C31" s="729" t="s">
        <v>2231</v>
      </c>
      <c r="D31" s="585"/>
      <c r="E31" s="584"/>
      <c r="F31" s="584"/>
      <c r="G31" s="584"/>
      <c r="H31" s="584"/>
      <c r="I31" s="584"/>
      <c r="J31" s="584"/>
      <c r="K31" s="584"/>
      <c r="L31" s="584"/>
      <c r="M31" s="584"/>
      <c r="N31" s="584"/>
      <c r="O31" s="584"/>
      <c r="P31" s="584"/>
      <c r="Q31" s="584"/>
      <c r="R31" s="584"/>
      <c r="S31" s="584"/>
      <c r="T31" s="738"/>
      <c r="U31" s="738"/>
      <c r="V31" s="738"/>
      <c r="W31" s="738"/>
      <c r="X31" s="738"/>
      <c r="Y31" s="738"/>
      <c r="Z31" s="738"/>
      <c r="AA31" s="738"/>
      <c r="AB31" s="738"/>
      <c r="AC31" s="738"/>
      <c r="AD31" s="738"/>
      <c r="AE31" s="738"/>
      <c r="AF31" s="738"/>
      <c r="AG31" s="738"/>
      <c r="AH31" s="738"/>
      <c r="AI31" s="738"/>
      <c r="AJ31" s="738"/>
    </row>
    <row r="32" spans="2:36" ht="30">
      <c r="B32" s="716"/>
      <c r="C32" s="717" t="s">
        <v>2232</v>
      </c>
      <c r="D32" s="718"/>
      <c r="E32" s="719"/>
      <c r="F32" s="719"/>
      <c r="G32" s="719"/>
      <c r="H32" s="719"/>
      <c r="I32" s="719"/>
      <c r="J32" s="719"/>
      <c r="K32" s="719"/>
      <c r="L32" s="719"/>
      <c r="M32" s="719"/>
      <c r="N32" s="719"/>
      <c r="O32" s="719"/>
      <c r="P32" s="719"/>
      <c r="Q32" s="719"/>
      <c r="R32" s="719"/>
      <c r="S32" s="720"/>
      <c r="T32" s="45"/>
      <c r="U32" s="45"/>
      <c r="V32" s="45"/>
      <c r="W32" s="45"/>
      <c r="X32" s="45"/>
      <c r="Y32" s="45"/>
      <c r="Z32" s="45"/>
      <c r="AA32" s="45"/>
      <c r="AB32" s="45"/>
      <c r="AC32" s="45"/>
      <c r="AD32" s="45"/>
      <c r="AE32" s="45"/>
      <c r="AF32" s="45"/>
      <c r="AG32" s="45"/>
      <c r="AH32" s="45"/>
      <c r="AI32" s="45"/>
      <c r="AJ32" s="45"/>
    </row>
    <row r="33" spans="2:36" ht="15">
      <c r="B33" s="583">
        <v>18</v>
      </c>
      <c r="C33" s="736" t="s">
        <v>2217</v>
      </c>
      <c r="D33" s="582"/>
      <c r="E33" s="584"/>
      <c r="F33" s="584"/>
      <c r="G33" s="584"/>
      <c r="H33" s="584"/>
      <c r="I33" s="584"/>
      <c r="J33" s="584"/>
      <c r="K33" s="584"/>
      <c r="L33" s="584"/>
      <c r="M33" s="584"/>
      <c r="N33" s="584"/>
      <c r="O33" s="584"/>
      <c r="P33" s="584"/>
      <c r="Q33" s="584"/>
      <c r="R33" s="584"/>
      <c r="S33" s="584"/>
      <c r="T33" s="738"/>
      <c r="U33" s="738"/>
      <c r="V33" s="738"/>
      <c r="W33" s="738"/>
      <c r="X33" s="738"/>
      <c r="Y33" s="738"/>
      <c r="Z33" s="738"/>
      <c r="AA33" s="738"/>
      <c r="AB33" s="738"/>
      <c r="AC33" s="738"/>
      <c r="AD33" s="738"/>
      <c r="AE33" s="738"/>
      <c r="AF33" s="738"/>
      <c r="AG33" s="738"/>
      <c r="AH33" s="738"/>
      <c r="AI33" s="738"/>
      <c r="AJ33" s="738"/>
    </row>
    <row r="34" spans="2:36" ht="15">
      <c r="B34" s="583">
        <v>19</v>
      </c>
      <c r="C34" s="729" t="s">
        <v>2218</v>
      </c>
      <c r="D34" s="730"/>
      <c r="E34" s="584"/>
      <c r="F34" s="584"/>
      <c r="G34" s="584"/>
      <c r="H34" s="584"/>
      <c r="I34" s="584"/>
      <c r="J34" s="584"/>
      <c r="K34" s="584"/>
      <c r="L34" s="584"/>
      <c r="M34" s="584"/>
      <c r="N34" s="584"/>
      <c r="O34" s="584"/>
      <c r="P34" s="584"/>
      <c r="Q34" s="584"/>
      <c r="R34" s="584"/>
      <c r="S34" s="584"/>
      <c r="T34" s="45"/>
      <c r="U34" s="45"/>
      <c r="V34" s="45"/>
      <c r="W34" s="45"/>
      <c r="X34" s="45"/>
      <c r="Y34" s="45"/>
      <c r="Z34" s="45"/>
      <c r="AA34" s="45"/>
      <c r="AB34" s="45"/>
      <c r="AC34" s="45"/>
      <c r="AD34" s="45"/>
      <c r="AE34" s="45"/>
      <c r="AF34" s="45"/>
      <c r="AG34" s="45"/>
      <c r="AH34" s="45"/>
      <c r="AI34" s="45"/>
      <c r="AJ34" s="45"/>
    </row>
    <row r="35" spans="2:36" ht="15">
      <c r="B35" s="580"/>
      <c r="C35" s="744"/>
      <c r="D35" s="745"/>
      <c r="E35" s="746"/>
      <c r="F35" s="746"/>
      <c r="G35" s="746"/>
      <c r="H35" s="746"/>
      <c r="I35" s="746"/>
      <c r="J35" s="746"/>
      <c r="K35" s="746"/>
      <c r="L35" s="746"/>
      <c r="M35" s="746"/>
      <c r="N35" s="746"/>
      <c r="O35" s="746"/>
      <c r="P35" s="746"/>
      <c r="Q35" s="746"/>
      <c r="R35" s="746"/>
      <c r="S35" s="746"/>
      <c r="T35" s="738"/>
      <c r="U35" s="738"/>
      <c r="V35" s="738"/>
      <c r="W35" s="738"/>
      <c r="X35" s="738"/>
      <c r="Y35" s="738"/>
      <c r="Z35" s="738"/>
      <c r="AA35" s="738"/>
      <c r="AB35" s="738"/>
      <c r="AC35" s="738"/>
      <c r="AD35" s="738"/>
      <c r="AE35" s="738"/>
      <c r="AF35" s="738"/>
      <c r="AG35" s="738"/>
      <c r="AH35" s="738"/>
      <c r="AI35" s="738"/>
      <c r="AJ35" s="738"/>
    </row>
    <row r="36" spans="2:36" ht="15">
      <c r="B36" s="574" t="s">
        <v>2233</v>
      </c>
      <c r="C36" s="738"/>
      <c r="D36" s="738"/>
      <c r="E36" s="738"/>
      <c r="F36" s="738"/>
      <c r="G36" s="738"/>
      <c r="H36" s="738"/>
      <c r="I36" s="738"/>
      <c r="J36" s="738"/>
      <c r="K36" s="738"/>
      <c r="L36" s="738"/>
      <c r="M36" s="738"/>
      <c r="N36" s="738"/>
      <c r="O36" s="738"/>
      <c r="P36" s="738"/>
      <c r="Q36" s="738"/>
      <c r="R36" s="738"/>
      <c r="S36" s="738"/>
      <c r="T36" s="738"/>
      <c r="U36" s="738"/>
      <c r="V36" s="738"/>
      <c r="W36" s="738"/>
      <c r="X36" s="738"/>
      <c r="Y36" s="738"/>
      <c r="Z36" s="738"/>
      <c r="AA36" s="738"/>
      <c r="AB36" s="738"/>
      <c r="AC36" s="738"/>
      <c r="AD36" s="738"/>
      <c r="AE36" s="738"/>
      <c r="AF36" s="738"/>
      <c r="AG36" s="738"/>
      <c r="AH36" s="738"/>
      <c r="AI36" s="738"/>
      <c r="AJ36" s="738"/>
    </row>
    <row r="37" spans="2:36" ht="15.75" thickBot="1">
      <c r="B37" s="574"/>
      <c r="C37" s="738"/>
      <c r="D37" s="738"/>
      <c r="E37" s="738"/>
      <c r="F37" s="738"/>
      <c r="G37" s="738"/>
      <c r="H37" s="738"/>
      <c r="I37" s="738"/>
      <c r="J37" s="738"/>
      <c r="K37" s="738"/>
      <c r="L37" s="738"/>
      <c r="M37" s="738"/>
      <c r="N37" s="738"/>
      <c r="O37" s="738"/>
      <c r="P37" s="738"/>
      <c r="Q37" s="738"/>
      <c r="R37" s="738"/>
      <c r="S37" s="738"/>
      <c r="T37" s="738"/>
      <c r="U37" s="738"/>
      <c r="V37" s="738"/>
      <c r="W37" s="738"/>
      <c r="X37" s="738"/>
      <c r="Y37" s="738"/>
      <c r="Z37" s="738"/>
      <c r="AA37" s="738"/>
      <c r="AB37" s="738"/>
      <c r="AC37" s="738"/>
      <c r="AD37" s="738"/>
      <c r="AE37" s="738"/>
      <c r="AF37" s="738"/>
      <c r="AG37" s="738"/>
      <c r="AH37" s="738"/>
      <c r="AI37" s="738"/>
      <c r="AJ37" s="738"/>
    </row>
    <row r="38" spans="2:36" ht="15.75" thickBot="1">
      <c r="B38" s="1349"/>
      <c r="C38" s="1350"/>
      <c r="D38" s="665" t="s">
        <v>364</v>
      </c>
      <c r="E38" s="608" t="s">
        <v>365</v>
      </c>
      <c r="F38" s="608" t="s">
        <v>366</v>
      </c>
      <c r="G38" s="608" t="s">
        <v>371</v>
      </c>
      <c r="H38" s="608" t="s">
        <v>372</v>
      </c>
      <c r="I38" s="608" t="s">
        <v>474</v>
      </c>
      <c r="J38" s="608" t="s">
        <v>475</v>
      </c>
      <c r="K38" s="608" t="s">
        <v>545</v>
      </c>
      <c r="L38" s="608" t="s">
        <v>804</v>
      </c>
      <c r="M38" s="608" t="s">
        <v>805</v>
      </c>
      <c r="N38" s="608" t="s">
        <v>806</v>
      </c>
      <c r="O38" s="608" t="s">
        <v>807</v>
      </c>
      <c r="P38" s="608" t="s">
        <v>808</v>
      </c>
      <c r="Q38" s="608" t="s">
        <v>995</v>
      </c>
      <c r="R38" s="608" t="s">
        <v>996</v>
      </c>
      <c r="S38" s="608" t="s">
        <v>1226</v>
      </c>
      <c r="T38" s="608" t="s">
        <v>1227</v>
      </c>
      <c r="U38" s="608" t="s">
        <v>1901</v>
      </c>
      <c r="V38" s="608" t="s">
        <v>1902</v>
      </c>
      <c r="W38" s="608" t="s">
        <v>1903</v>
      </c>
      <c r="X38" s="608" t="s">
        <v>1904</v>
      </c>
      <c r="Y38" s="608" t="s">
        <v>1905</v>
      </c>
      <c r="Z38" s="608" t="s">
        <v>1906</v>
      </c>
      <c r="AA38" s="608" t="s">
        <v>1423</v>
      </c>
      <c r="AB38" s="608" t="s">
        <v>1425</v>
      </c>
      <c r="AC38" s="608" t="s">
        <v>1907</v>
      </c>
      <c r="AD38" s="608" t="s">
        <v>1961</v>
      </c>
      <c r="AE38" s="608" t="s">
        <v>1962</v>
      </c>
      <c r="AF38" s="608" t="s">
        <v>1963</v>
      </c>
      <c r="AG38" s="608" t="s">
        <v>1964</v>
      </c>
      <c r="AH38" s="608" t="s">
        <v>1965</v>
      </c>
      <c r="AI38" s="608" t="s">
        <v>1966</v>
      </c>
      <c r="AJ38" s="747"/>
    </row>
    <row r="39" spans="2:36" ht="15">
      <c r="B39" s="607"/>
      <c r="C39" s="606"/>
      <c r="D39" s="1351" t="s">
        <v>1967</v>
      </c>
      <c r="E39" s="1352"/>
      <c r="F39" s="1352"/>
      <c r="G39" s="1352"/>
      <c r="H39" s="1352"/>
      <c r="I39" s="1352"/>
      <c r="J39" s="1352"/>
      <c r="K39" s="1352"/>
      <c r="L39" s="1352"/>
      <c r="M39" s="1352"/>
      <c r="N39" s="1352"/>
      <c r="O39" s="1352"/>
      <c r="P39" s="1352"/>
      <c r="Q39" s="1352"/>
      <c r="R39" s="1352"/>
      <c r="S39" s="1352"/>
      <c r="T39" s="1351" t="s">
        <v>1968</v>
      </c>
      <c r="U39" s="1352"/>
      <c r="V39" s="1352"/>
      <c r="W39" s="1352"/>
      <c r="X39" s="1352"/>
      <c r="Y39" s="1352"/>
      <c r="Z39" s="1352"/>
      <c r="AA39" s="1352"/>
      <c r="AB39" s="1352"/>
      <c r="AC39" s="1352"/>
      <c r="AD39" s="1352"/>
      <c r="AE39" s="1352"/>
      <c r="AF39" s="1352"/>
      <c r="AG39" s="1352"/>
      <c r="AH39" s="1352"/>
      <c r="AI39" s="1353"/>
      <c r="AJ39" s="743"/>
    </row>
    <row r="40" spans="2:36" ht="15">
      <c r="B40" s="602"/>
      <c r="C40" s="604"/>
      <c r="D40" s="1354" t="s">
        <v>1944</v>
      </c>
      <c r="E40" s="1355"/>
      <c r="F40" s="1355"/>
      <c r="G40" s="1355"/>
      <c r="H40" s="1356"/>
      <c r="I40" s="1354" t="s">
        <v>1945</v>
      </c>
      <c r="J40" s="1355"/>
      <c r="K40" s="1355"/>
      <c r="L40" s="1355"/>
      <c r="M40" s="1356"/>
      <c r="N40" s="1354" t="s">
        <v>1946</v>
      </c>
      <c r="O40" s="1355"/>
      <c r="P40" s="1355"/>
      <c r="Q40" s="1355"/>
      <c r="R40" s="1355"/>
      <c r="S40" s="605"/>
      <c r="T40" s="1354" t="s">
        <v>1944</v>
      </c>
      <c r="U40" s="1355"/>
      <c r="V40" s="1355"/>
      <c r="W40" s="1355"/>
      <c r="X40" s="1356"/>
      <c r="Y40" s="1354" t="s">
        <v>1945</v>
      </c>
      <c r="Z40" s="1355"/>
      <c r="AA40" s="1355"/>
      <c r="AB40" s="1355"/>
      <c r="AC40" s="1356"/>
      <c r="AD40" s="1354" t="s">
        <v>1946</v>
      </c>
      <c r="AE40" s="1355"/>
      <c r="AF40" s="1355"/>
      <c r="AG40" s="1355"/>
      <c r="AH40" s="1355"/>
      <c r="AI40" s="1356"/>
      <c r="AJ40" s="743"/>
    </row>
    <row r="41" spans="2:36" ht="15">
      <c r="B41" s="602"/>
      <c r="C41" s="604"/>
      <c r="D41" s="1343" t="s">
        <v>1969</v>
      </c>
      <c r="E41" s="1344"/>
      <c r="F41" s="1344"/>
      <c r="G41" s="1344"/>
      <c r="H41" s="1345"/>
      <c r="I41" s="1343" t="s">
        <v>1969</v>
      </c>
      <c r="J41" s="1344"/>
      <c r="K41" s="1344"/>
      <c r="L41" s="1344"/>
      <c r="M41" s="1345"/>
      <c r="N41" s="1343" t="s">
        <v>1969</v>
      </c>
      <c r="O41" s="1344"/>
      <c r="P41" s="1344"/>
      <c r="Q41" s="1344"/>
      <c r="R41" s="1345"/>
      <c r="S41" s="1346" t="s">
        <v>1970</v>
      </c>
      <c r="T41" s="1343" t="s">
        <v>1971</v>
      </c>
      <c r="U41" s="1344"/>
      <c r="V41" s="1344"/>
      <c r="W41" s="1344"/>
      <c r="X41" s="1345"/>
      <c r="Y41" s="1343" t="s">
        <v>1971</v>
      </c>
      <c r="Z41" s="1344"/>
      <c r="AA41" s="1344"/>
      <c r="AB41" s="1344"/>
      <c r="AC41" s="1345"/>
      <c r="AD41" s="1343" t="s">
        <v>1971</v>
      </c>
      <c r="AE41" s="1344"/>
      <c r="AF41" s="1344"/>
      <c r="AG41" s="1344"/>
      <c r="AH41" s="1345"/>
      <c r="AI41" s="1346" t="s">
        <v>1972</v>
      </c>
      <c r="AJ41" s="743"/>
    </row>
    <row r="42" spans="2:36" ht="15">
      <c r="B42" s="602"/>
      <c r="C42" s="604"/>
      <c r="D42" s="603"/>
      <c r="E42" s="1343" t="s">
        <v>1947</v>
      </c>
      <c r="F42" s="1344"/>
      <c r="G42" s="1344"/>
      <c r="H42" s="1345"/>
      <c r="I42" s="603"/>
      <c r="J42" s="1343" t="s">
        <v>1947</v>
      </c>
      <c r="K42" s="1344"/>
      <c r="L42" s="1344"/>
      <c r="M42" s="1345"/>
      <c r="N42" s="603"/>
      <c r="O42" s="1343" t="s">
        <v>1947</v>
      </c>
      <c r="P42" s="1344"/>
      <c r="Q42" s="1344"/>
      <c r="R42" s="1345"/>
      <c r="S42" s="1347"/>
      <c r="T42" s="603"/>
      <c r="U42" s="1343" t="s">
        <v>1947</v>
      </c>
      <c r="V42" s="1344"/>
      <c r="W42" s="1344"/>
      <c r="X42" s="1345"/>
      <c r="Y42" s="603"/>
      <c r="Z42" s="1343" t="s">
        <v>1947</v>
      </c>
      <c r="AA42" s="1344"/>
      <c r="AB42" s="1344"/>
      <c r="AC42" s="1345"/>
      <c r="AD42" s="603"/>
      <c r="AE42" s="1343" t="s">
        <v>1947</v>
      </c>
      <c r="AF42" s="1344"/>
      <c r="AG42" s="1344"/>
      <c r="AH42" s="1345"/>
      <c r="AI42" s="1347"/>
      <c r="AJ42" s="743"/>
    </row>
    <row r="43" spans="2:36" ht="60">
      <c r="B43" s="602"/>
      <c r="C43" s="601" t="s">
        <v>2220</v>
      </c>
      <c r="D43" s="599"/>
      <c r="E43" s="599"/>
      <c r="F43" s="593" t="s">
        <v>1949</v>
      </c>
      <c r="G43" s="581" t="s">
        <v>1950</v>
      </c>
      <c r="H43" s="581" t="s">
        <v>1951</v>
      </c>
      <c r="I43" s="599"/>
      <c r="J43" s="599"/>
      <c r="K43" s="593" t="s">
        <v>1949</v>
      </c>
      <c r="L43" s="581" t="s">
        <v>1952</v>
      </c>
      <c r="M43" s="581" t="s">
        <v>1951</v>
      </c>
      <c r="N43" s="599"/>
      <c r="O43" s="599"/>
      <c r="P43" s="593" t="s">
        <v>1949</v>
      </c>
      <c r="Q43" s="581" t="s">
        <v>1953</v>
      </c>
      <c r="R43" s="581" t="s">
        <v>1951</v>
      </c>
      <c r="S43" s="1348"/>
      <c r="T43" s="599"/>
      <c r="U43" s="599"/>
      <c r="V43" s="593" t="s">
        <v>1949</v>
      </c>
      <c r="W43" s="581" t="s">
        <v>1950</v>
      </c>
      <c r="X43" s="581" t="s">
        <v>1951</v>
      </c>
      <c r="Y43" s="599"/>
      <c r="Z43" s="599"/>
      <c r="AA43" s="593" t="s">
        <v>1949</v>
      </c>
      <c r="AB43" s="581" t="s">
        <v>1952</v>
      </c>
      <c r="AC43" s="581" t="s">
        <v>1951</v>
      </c>
      <c r="AD43" s="599"/>
      <c r="AE43" s="599"/>
      <c r="AF43" s="593" t="s">
        <v>1949</v>
      </c>
      <c r="AG43" s="581" t="s">
        <v>1953</v>
      </c>
      <c r="AH43" s="581" t="s">
        <v>1951</v>
      </c>
      <c r="AI43" s="1348"/>
      <c r="AJ43" s="743"/>
    </row>
    <row r="44" spans="2:36" ht="15">
      <c r="B44" s="596">
        <v>1</v>
      </c>
      <c r="C44" s="600" t="s">
        <v>2234</v>
      </c>
      <c r="D44" s="593"/>
      <c r="E44" s="593"/>
      <c r="F44" s="593"/>
      <c r="G44" s="593"/>
      <c r="H44" s="593"/>
      <c r="I44" s="593"/>
      <c r="J44" s="593"/>
      <c r="K44" s="593"/>
      <c r="L44" s="593"/>
      <c r="M44" s="593"/>
      <c r="N44" s="593"/>
      <c r="O44" s="593"/>
      <c r="P44" s="593"/>
      <c r="Q44" s="593"/>
      <c r="R44" s="593"/>
      <c r="S44" s="593"/>
      <c r="T44" s="593"/>
      <c r="U44" s="593"/>
      <c r="V44" s="593"/>
      <c r="W44" s="593"/>
      <c r="X44" s="593"/>
      <c r="Y44" s="593"/>
      <c r="Z44" s="593"/>
      <c r="AA44" s="593"/>
      <c r="AB44" s="593"/>
      <c r="AC44" s="593"/>
      <c r="AD44" s="593"/>
      <c r="AE44" s="593"/>
      <c r="AF44" s="593"/>
      <c r="AG44" s="593"/>
      <c r="AH44" s="593"/>
      <c r="AI44" s="593"/>
      <c r="AJ44" s="743"/>
    </row>
    <row r="45" spans="2:36" ht="15">
      <c r="B45" s="596">
        <v>2</v>
      </c>
      <c r="C45" s="727" t="s">
        <v>2221</v>
      </c>
      <c r="D45" s="593"/>
      <c r="E45" s="593"/>
      <c r="F45" s="593"/>
      <c r="G45" s="593"/>
      <c r="H45" s="593"/>
      <c r="I45" s="593"/>
      <c r="J45" s="593"/>
      <c r="K45" s="593"/>
      <c r="L45" s="593"/>
      <c r="M45" s="593"/>
      <c r="N45" s="593"/>
      <c r="O45" s="593"/>
      <c r="P45" s="593"/>
      <c r="Q45" s="593"/>
      <c r="R45" s="593"/>
      <c r="S45" s="593"/>
      <c r="T45" s="593"/>
      <c r="U45" s="593"/>
      <c r="V45" s="593"/>
      <c r="W45" s="593"/>
      <c r="X45" s="593"/>
      <c r="Y45" s="593"/>
      <c r="Z45" s="593"/>
      <c r="AA45" s="593"/>
      <c r="AB45" s="593"/>
      <c r="AC45" s="593"/>
      <c r="AD45" s="593"/>
      <c r="AE45" s="593"/>
      <c r="AF45" s="593"/>
      <c r="AG45" s="593"/>
      <c r="AH45" s="593"/>
      <c r="AI45" s="593"/>
      <c r="AJ45" s="743"/>
    </row>
    <row r="46" spans="2:36" ht="15">
      <c r="B46" s="596">
        <v>3</v>
      </c>
      <c r="C46" s="728" t="s">
        <v>2235</v>
      </c>
      <c r="D46" s="593"/>
      <c r="E46" s="593"/>
      <c r="F46" s="593"/>
      <c r="G46" s="593"/>
      <c r="H46" s="593"/>
      <c r="I46" s="593"/>
      <c r="J46" s="593"/>
      <c r="K46" s="593"/>
      <c r="L46" s="593"/>
      <c r="M46" s="593"/>
      <c r="N46" s="593"/>
      <c r="O46" s="593"/>
      <c r="P46" s="593"/>
      <c r="Q46" s="593"/>
      <c r="R46" s="593"/>
      <c r="S46" s="593"/>
      <c r="T46" s="593"/>
      <c r="U46" s="593"/>
      <c r="V46" s="593"/>
      <c r="W46" s="593"/>
      <c r="X46" s="593"/>
      <c r="Y46" s="593"/>
      <c r="Z46" s="593"/>
      <c r="AA46" s="593"/>
      <c r="AB46" s="593"/>
      <c r="AC46" s="593"/>
      <c r="AD46" s="593"/>
      <c r="AE46" s="593"/>
      <c r="AF46" s="593"/>
      <c r="AG46" s="593"/>
      <c r="AH46" s="593"/>
      <c r="AI46" s="593"/>
      <c r="AJ46" s="743"/>
    </row>
    <row r="47" spans="2:36" ht="15">
      <c r="B47" s="596">
        <v>4</v>
      </c>
      <c r="C47" s="726" t="s">
        <v>2228</v>
      </c>
      <c r="D47" s="593"/>
      <c r="E47" s="593"/>
      <c r="F47" s="593"/>
      <c r="G47" s="593"/>
      <c r="H47" s="593"/>
      <c r="I47" s="594"/>
      <c r="J47" s="594"/>
      <c r="K47" s="594"/>
      <c r="L47" s="594"/>
      <c r="M47" s="594"/>
      <c r="N47" s="593"/>
      <c r="O47" s="593"/>
      <c r="P47" s="593"/>
      <c r="Q47" s="593"/>
      <c r="R47" s="593"/>
      <c r="S47" s="593"/>
      <c r="T47" s="593"/>
      <c r="U47" s="593"/>
      <c r="V47" s="593"/>
      <c r="W47" s="593"/>
      <c r="X47" s="593"/>
      <c r="Y47" s="594"/>
      <c r="Z47" s="594"/>
      <c r="AA47" s="594"/>
      <c r="AB47" s="594"/>
      <c r="AC47" s="594"/>
      <c r="AD47" s="593"/>
      <c r="AE47" s="593"/>
      <c r="AF47" s="593"/>
      <c r="AG47" s="593"/>
      <c r="AH47" s="593"/>
      <c r="AI47" s="593"/>
      <c r="AJ47" s="743"/>
    </row>
    <row r="48" spans="2:36" ht="15">
      <c r="B48" s="596">
        <v>5</v>
      </c>
      <c r="C48" s="726" t="s">
        <v>1959</v>
      </c>
      <c r="D48" s="593"/>
      <c r="E48" s="593"/>
      <c r="F48" s="593"/>
      <c r="G48" s="593"/>
      <c r="H48" s="593"/>
      <c r="I48" s="594"/>
      <c r="J48" s="594"/>
      <c r="K48" s="594"/>
      <c r="L48" s="594"/>
      <c r="M48" s="594"/>
      <c r="N48" s="593"/>
      <c r="O48" s="593"/>
      <c r="P48" s="593"/>
      <c r="Q48" s="593"/>
      <c r="R48" s="593"/>
      <c r="S48" s="593"/>
      <c r="T48" s="593"/>
      <c r="U48" s="593"/>
      <c r="V48" s="593"/>
      <c r="W48" s="593"/>
      <c r="X48" s="593"/>
      <c r="Y48" s="594"/>
      <c r="Z48" s="594"/>
      <c r="AA48" s="594"/>
      <c r="AB48" s="594"/>
      <c r="AC48" s="594"/>
      <c r="AD48" s="593"/>
      <c r="AE48" s="593"/>
      <c r="AF48" s="593"/>
      <c r="AG48" s="593"/>
      <c r="AH48" s="593"/>
      <c r="AI48" s="593"/>
      <c r="AJ48" s="743"/>
    </row>
    <row r="49" spans="2:36" ht="15">
      <c r="B49" s="596">
        <v>5</v>
      </c>
      <c r="C49" s="728" t="s">
        <v>2236</v>
      </c>
      <c r="D49" s="593"/>
      <c r="E49" s="593"/>
      <c r="F49" s="593"/>
      <c r="G49" s="593"/>
      <c r="H49" s="593"/>
      <c r="I49" s="593"/>
      <c r="J49" s="593"/>
      <c r="K49" s="593"/>
      <c r="L49" s="593"/>
      <c r="M49" s="593"/>
      <c r="N49" s="593"/>
      <c r="O49" s="593"/>
      <c r="P49" s="593"/>
      <c r="Q49" s="593"/>
      <c r="R49" s="593"/>
      <c r="S49" s="593"/>
      <c r="T49" s="593"/>
      <c r="U49" s="593"/>
      <c r="V49" s="593"/>
      <c r="W49" s="593"/>
      <c r="X49" s="593"/>
      <c r="Y49" s="593"/>
      <c r="Z49" s="593"/>
      <c r="AA49" s="593"/>
      <c r="AB49" s="593"/>
      <c r="AC49" s="593"/>
      <c r="AD49" s="593"/>
      <c r="AE49" s="593"/>
      <c r="AF49" s="593"/>
      <c r="AG49" s="593"/>
      <c r="AH49" s="593"/>
      <c r="AI49" s="593"/>
      <c r="AJ49" s="743"/>
    </row>
    <row r="50" spans="2:36" ht="15">
      <c r="B50" s="738"/>
      <c r="C50" s="738"/>
      <c r="D50" s="738"/>
      <c r="E50" s="738"/>
      <c r="F50" s="738"/>
      <c r="G50" s="738"/>
      <c r="H50" s="738"/>
      <c r="I50" s="738"/>
      <c r="J50" s="738"/>
      <c r="K50" s="738"/>
      <c r="L50" s="738"/>
      <c r="M50" s="738"/>
      <c r="N50" s="738"/>
      <c r="O50" s="738"/>
      <c r="P50" s="738"/>
      <c r="Q50" s="738"/>
      <c r="R50" s="738"/>
      <c r="S50" s="738"/>
      <c r="T50" s="738"/>
      <c r="U50" s="738"/>
      <c r="V50" s="738"/>
      <c r="W50" s="738"/>
      <c r="X50" s="738"/>
      <c r="Y50" s="738"/>
      <c r="Z50" s="738"/>
      <c r="AA50" s="738"/>
      <c r="AB50" s="738"/>
      <c r="AC50" s="738"/>
      <c r="AD50" s="738"/>
      <c r="AE50" s="738"/>
      <c r="AF50" s="738"/>
      <c r="AG50" s="738"/>
      <c r="AH50" s="738"/>
      <c r="AI50" s="738"/>
      <c r="AJ50" s="738"/>
    </row>
    <row r="51" spans="2:36" ht="15">
      <c r="B51" s="738"/>
      <c r="C51" s="738"/>
      <c r="D51" s="738"/>
      <c r="E51" s="738"/>
      <c r="F51" s="738"/>
      <c r="G51" s="738"/>
      <c r="H51" s="738"/>
      <c r="I51" s="738"/>
      <c r="J51" s="738"/>
      <c r="K51" s="738"/>
      <c r="L51" s="738"/>
      <c r="M51" s="738"/>
      <c r="N51" s="738"/>
      <c r="O51" s="738"/>
      <c r="P51" s="738"/>
      <c r="Q51" s="738"/>
      <c r="R51" s="738"/>
      <c r="S51" s="738"/>
      <c r="T51" s="738"/>
      <c r="U51" s="738"/>
      <c r="V51" s="738"/>
      <c r="W51" s="738"/>
      <c r="X51" s="738"/>
      <c r="Y51" s="738"/>
      <c r="Z51" s="738"/>
      <c r="AA51" s="738"/>
      <c r="AB51" s="738"/>
      <c r="AC51" s="738"/>
      <c r="AD51" s="738"/>
      <c r="AE51" s="738"/>
      <c r="AF51" s="738"/>
      <c r="AG51" s="738"/>
      <c r="AH51" s="738"/>
      <c r="AI51" s="738"/>
      <c r="AJ51" s="738"/>
    </row>
    <row r="52" spans="2:36" ht="15">
      <c r="B52" s="574" t="s">
        <v>2237</v>
      </c>
      <c r="C52" s="738"/>
      <c r="D52" s="738"/>
      <c r="E52" s="738"/>
      <c r="F52" s="738"/>
      <c r="G52" s="738"/>
      <c r="H52" s="738"/>
      <c r="I52" s="738"/>
      <c r="J52" s="738"/>
      <c r="K52" s="738"/>
      <c r="L52" s="738"/>
      <c r="M52" s="738"/>
      <c r="N52" s="738"/>
      <c r="O52" s="738"/>
      <c r="P52" s="738"/>
      <c r="Q52" s="738"/>
      <c r="R52" s="738"/>
      <c r="S52" s="738"/>
      <c r="T52" s="738"/>
      <c r="U52" s="738"/>
      <c r="V52" s="738"/>
      <c r="W52" s="738"/>
      <c r="X52" s="738"/>
      <c r="Y52" s="738"/>
      <c r="Z52" s="738"/>
      <c r="AA52" s="738"/>
      <c r="AB52" s="738"/>
      <c r="AC52" s="738"/>
      <c r="AD52" s="738"/>
      <c r="AE52" s="738"/>
      <c r="AF52" s="738"/>
      <c r="AG52" s="738"/>
      <c r="AH52" s="738"/>
      <c r="AI52" s="738"/>
      <c r="AJ52" s="738"/>
    </row>
    <row r="53" spans="2:36" ht="15">
      <c r="B53" s="738"/>
      <c r="C53" s="738"/>
      <c r="D53" s="738"/>
      <c r="E53" s="738"/>
      <c r="F53" s="738"/>
      <c r="G53" s="738"/>
      <c r="H53" s="738"/>
      <c r="I53" s="738"/>
      <c r="J53" s="738"/>
      <c r="K53" s="738"/>
      <c r="L53" s="738"/>
      <c r="M53" s="738"/>
      <c r="N53" s="738"/>
      <c r="O53" s="738"/>
      <c r="P53" s="738"/>
      <c r="Q53" s="738"/>
      <c r="R53" s="738"/>
      <c r="S53" s="738"/>
      <c r="T53" s="738"/>
      <c r="U53" s="738"/>
      <c r="V53" s="738"/>
      <c r="W53" s="738"/>
      <c r="X53" s="738"/>
      <c r="Y53" s="738"/>
      <c r="Z53" s="738"/>
      <c r="AA53" s="738"/>
      <c r="AB53" s="738"/>
      <c r="AC53" s="738"/>
      <c r="AD53" s="738"/>
      <c r="AE53" s="738"/>
      <c r="AF53" s="738"/>
      <c r="AG53" s="738"/>
      <c r="AH53" s="738"/>
      <c r="AI53" s="738"/>
      <c r="AJ53" s="738"/>
    </row>
    <row r="54" spans="2:36" ht="15">
      <c r="B54" s="711"/>
      <c r="C54" s="748" t="s">
        <v>2183</v>
      </c>
      <c r="D54" s="749"/>
      <c r="E54" s="750"/>
      <c r="F54" s="1357" t="s">
        <v>2184</v>
      </c>
      <c r="G54" s="411"/>
      <c r="H54" s="411"/>
      <c r="I54" s="411"/>
      <c r="J54" s="411"/>
      <c r="K54" s="411"/>
      <c r="L54" s="411"/>
      <c r="M54" s="411"/>
      <c r="N54" s="411"/>
      <c r="O54" s="411"/>
      <c r="P54" s="411"/>
      <c r="Q54" s="411"/>
      <c r="R54" s="411"/>
      <c r="S54" s="411"/>
      <c r="T54" s="411"/>
      <c r="U54" s="411"/>
      <c r="V54" s="411"/>
      <c r="W54" s="411"/>
      <c r="X54" s="411"/>
      <c r="Y54" s="411"/>
      <c r="Z54" s="411"/>
      <c r="AA54" s="411"/>
      <c r="AB54" s="411"/>
      <c r="AC54" s="411"/>
      <c r="AD54" s="411"/>
      <c r="AE54" s="411"/>
      <c r="AF54" s="411"/>
      <c r="AG54" s="411"/>
      <c r="AH54" s="411"/>
      <c r="AI54" s="411"/>
      <c r="AJ54" s="411"/>
    </row>
    <row r="55" spans="2:36" ht="30">
      <c r="B55" s="711"/>
      <c r="C55" s="751" t="s">
        <v>2238</v>
      </c>
      <c r="D55" s="751" t="s">
        <v>2239</v>
      </c>
      <c r="E55" s="751" t="s">
        <v>2240</v>
      </c>
      <c r="F55" s="1358"/>
      <c r="G55" s="411"/>
      <c r="H55" s="411"/>
      <c r="I55" s="411"/>
      <c r="J55" s="411"/>
      <c r="K55" s="411"/>
      <c r="L55" s="411"/>
      <c r="M55" s="411"/>
      <c r="N55" s="411"/>
      <c r="O55" s="411"/>
      <c r="P55" s="411"/>
      <c r="Q55" s="411"/>
      <c r="R55" s="411"/>
      <c r="S55" s="411"/>
      <c r="T55" s="411"/>
      <c r="U55" s="411"/>
      <c r="V55" s="411"/>
      <c r="W55" s="411"/>
      <c r="X55" s="411"/>
      <c r="Y55" s="411"/>
      <c r="Z55" s="411"/>
      <c r="AA55" s="411"/>
      <c r="AB55" s="411"/>
      <c r="AC55" s="411"/>
      <c r="AD55" s="411"/>
      <c r="AE55" s="411"/>
      <c r="AF55" s="411"/>
      <c r="AG55" s="411"/>
      <c r="AH55" s="411"/>
      <c r="AI55" s="411"/>
      <c r="AJ55" s="411"/>
    </row>
    <row r="56" spans="2:36" ht="15">
      <c r="B56" s="711" t="s">
        <v>2241</v>
      </c>
      <c r="C56" s="711"/>
      <c r="D56" s="711"/>
      <c r="E56" s="711"/>
      <c r="F56" s="711"/>
      <c r="G56" s="411"/>
      <c r="H56" s="411"/>
      <c r="I56" s="411"/>
      <c r="J56" s="411"/>
      <c r="K56" s="411"/>
      <c r="L56" s="411"/>
      <c r="M56" s="411"/>
      <c r="N56" s="411"/>
      <c r="O56" s="411"/>
      <c r="P56" s="411"/>
      <c r="Q56" s="411"/>
      <c r="R56" s="411"/>
      <c r="S56" s="411"/>
      <c r="T56" s="411"/>
      <c r="U56" s="411"/>
      <c r="V56" s="411"/>
      <c r="W56" s="411"/>
      <c r="X56" s="411"/>
      <c r="Y56" s="411"/>
      <c r="Z56" s="411"/>
      <c r="AA56" s="411"/>
      <c r="AB56" s="411"/>
      <c r="AC56" s="411"/>
      <c r="AD56" s="411"/>
      <c r="AE56" s="411"/>
      <c r="AF56" s="411"/>
      <c r="AG56" s="411"/>
      <c r="AH56" s="411"/>
      <c r="AI56" s="411"/>
      <c r="AJ56" s="411"/>
    </row>
    <row r="57" spans="2:36" ht="15">
      <c r="B57" s="711" t="s">
        <v>2242</v>
      </c>
      <c r="C57" s="711"/>
      <c r="D57" s="711"/>
      <c r="E57" s="711"/>
      <c r="F57" s="711"/>
      <c r="G57" s="411"/>
      <c r="H57" s="411"/>
      <c r="I57" s="411"/>
      <c r="J57" s="411"/>
      <c r="K57" s="411"/>
      <c r="L57" s="411"/>
      <c r="M57" s="411"/>
      <c r="N57" s="411"/>
      <c r="O57" s="411"/>
      <c r="P57" s="411"/>
      <c r="Q57" s="411"/>
      <c r="R57" s="411"/>
      <c r="S57" s="411"/>
      <c r="T57" s="411"/>
      <c r="U57" s="411"/>
      <c r="V57" s="411"/>
      <c r="W57" s="411"/>
      <c r="X57" s="411"/>
      <c r="Y57" s="411"/>
      <c r="Z57" s="411"/>
      <c r="AA57" s="411"/>
      <c r="AB57" s="411"/>
      <c r="AC57" s="411"/>
      <c r="AD57" s="411"/>
      <c r="AE57" s="411"/>
      <c r="AF57" s="411"/>
      <c r="AG57" s="411"/>
      <c r="AH57" s="411"/>
      <c r="AI57" s="411"/>
      <c r="AJ57" s="411"/>
    </row>
    <row r="58" spans="2:36" ht="15">
      <c r="B58" s="738"/>
      <c r="C58" s="738"/>
      <c r="D58" s="738"/>
      <c r="E58" s="738"/>
      <c r="F58" s="738"/>
      <c r="G58" s="738"/>
      <c r="H58" s="738"/>
      <c r="I58" s="738"/>
      <c r="J58" s="738"/>
      <c r="K58" s="738"/>
      <c r="L58" s="738"/>
      <c r="M58" s="738"/>
      <c r="N58" s="738"/>
      <c r="O58" s="738"/>
      <c r="P58" s="738"/>
      <c r="Q58" s="738"/>
      <c r="R58" s="738"/>
      <c r="S58" s="738"/>
      <c r="T58" s="738"/>
      <c r="U58" s="738"/>
      <c r="V58" s="738"/>
      <c r="W58" s="738"/>
      <c r="X58" s="738"/>
      <c r="Y58" s="738"/>
      <c r="Z58" s="738"/>
      <c r="AA58" s="738"/>
      <c r="AB58" s="738"/>
      <c r="AC58" s="738"/>
      <c r="AD58" s="738"/>
      <c r="AE58" s="738"/>
      <c r="AF58" s="738"/>
      <c r="AG58" s="738"/>
      <c r="AH58" s="738"/>
      <c r="AI58" s="738"/>
      <c r="AJ58" s="738"/>
    </row>
    <row r="59" spans="2:36" ht="15">
      <c r="B59" s="580"/>
      <c r="C59" s="580"/>
      <c r="D59" s="580"/>
      <c r="E59" s="580"/>
      <c r="F59" s="580"/>
      <c r="G59" s="580"/>
      <c r="H59" s="580"/>
      <c r="I59" s="580"/>
      <c r="J59" s="580"/>
      <c r="K59" s="580"/>
      <c r="L59" s="580"/>
      <c r="M59" s="580"/>
      <c r="N59" s="580"/>
      <c r="O59" s="580"/>
      <c r="P59" s="580"/>
      <c r="Q59" s="580"/>
      <c r="R59" s="580"/>
      <c r="S59" s="580"/>
      <c r="T59" s="413"/>
      <c r="U59" s="413"/>
      <c r="V59" s="413"/>
      <c r="W59" s="413"/>
      <c r="X59" s="413"/>
      <c r="Y59" s="413"/>
      <c r="Z59" s="413"/>
      <c r="AA59" s="413"/>
      <c r="AB59" s="413"/>
      <c r="AC59" s="413"/>
      <c r="AD59" s="413"/>
    </row>
    <row r="60" spans="2:36" ht="15">
      <c r="B60" s="580"/>
      <c r="C60" s="580"/>
      <c r="D60" s="580"/>
      <c r="E60" s="580"/>
      <c r="F60" s="580"/>
      <c r="G60" s="580"/>
      <c r="H60" s="580"/>
      <c r="I60" s="580"/>
      <c r="J60" s="580"/>
      <c r="K60" s="580"/>
      <c r="L60" s="580"/>
      <c r="M60" s="580"/>
      <c r="N60" s="580"/>
      <c r="O60" s="580"/>
      <c r="P60" s="580"/>
      <c r="Q60" s="580"/>
      <c r="R60" s="580"/>
      <c r="S60" s="580"/>
      <c r="T60" s="413"/>
      <c r="U60" s="413"/>
      <c r="V60" s="413"/>
      <c r="W60" s="413"/>
      <c r="X60" s="413"/>
      <c r="Y60" s="413"/>
      <c r="Z60" s="413"/>
      <c r="AA60" s="413"/>
      <c r="AB60" s="413"/>
      <c r="AC60" s="413"/>
      <c r="AD60" s="413"/>
    </row>
    <row r="61" spans="2:36" ht="15">
      <c r="B61" s="580"/>
      <c r="C61" s="580"/>
      <c r="D61" s="580"/>
      <c r="E61" s="580"/>
      <c r="F61" s="580"/>
      <c r="G61" s="580"/>
      <c r="H61" s="580"/>
      <c r="I61" s="580"/>
      <c r="J61" s="580"/>
      <c r="K61" s="580"/>
      <c r="L61" s="580"/>
      <c r="M61" s="580"/>
      <c r="N61" s="580"/>
      <c r="O61" s="580"/>
      <c r="P61" s="580"/>
      <c r="Q61" s="580"/>
      <c r="R61" s="580"/>
      <c r="S61" s="580"/>
      <c r="T61" s="413"/>
      <c r="U61" s="413"/>
      <c r="V61" s="413"/>
      <c r="W61" s="413"/>
      <c r="X61" s="413"/>
      <c r="Y61" s="413"/>
      <c r="Z61" s="413"/>
      <c r="AA61" s="413"/>
      <c r="AB61" s="413"/>
      <c r="AC61" s="413"/>
      <c r="AD61" s="413"/>
    </row>
    <row r="62" spans="2:36" ht="15">
      <c r="B62" s="580"/>
      <c r="C62" s="580"/>
      <c r="D62" s="580"/>
      <c r="E62" s="580"/>
      <c r="F62" s="580"/>
      <c r="G62" s="580"/>
      <c r="H62" s="580"/>
      <c r="I62" s="580"/>
      <c r="J62" s="580"/>
      <c r="K62" s="580"/>
      <c r="L62" s="580"/>
      <c r="M62" s="580"/>
      <c r="N62" s="580"/>
      <c r="O62" s="580"/>
      <c r="P62" s="580"/>
      <c r="Q62" s="580"/>
      <c r="R62" s="580"/>
      <c r="S62" s="580"/>
      <c r="T62" s="413"/>
      <c r="U62" s="413"/>
      <c r="V62" s="413"/>
      <c r="W62" s="413"/>
      <c r="X62" s="413"/>
      <c r="Y62" s="413"/>
      <c r="Z62" s="413"/>
      <c r="AA62" s="413"/>
      <c r="AB62" s="413"/>
      <c r="AC62" s="413"/>
      <c r="AD62" s="413"/>
    </row>
    <row r="63" spans="2:36">
      <c r="B63" s="413"/>
      <c r="C63" s="413"/>
      <c r="D63" s="413"/>
      <c r="E63" s="413"/>
      <c r="F63" s="413"/>
      <c r="G63" s="413"/>
      <c r="H63" s="413"/>
      <c r="I63" s="413"/>
      <c r="J63" s="413"/>
      <c r="K63" s="413"/>
      <c r="L63" s="413"/>
      <c r="M63" s="413"/>
      <c r="N63" s="413"/>
      <c r="O63" s="413"/>
      <c r="P63" s="413"/>
      <c r="Q63" s="413"/>
      <c r="R63" s="413"/>
      <c r="S63" s="413"/>
      <c r="T63" s="413"/>
      <c r="U63" s="413"/>
      <c r="V63" s="413"/>
      <c r="W63" s="413"/>
      <c r="X63" s="413"/>
      <c r="Y63" s="413"/>
      <c r="Z63" s="413"/>
      <c r="AA63" s="413"/>
      <c r="AB63" s="413"/>
      <c r="AC63" s="413"/>
      <c r="AD63" s="413"/>
    </row>
    <row r="64" spans="2:36">
      <c r="B64" s="413"/>
      <c r="C64" s="413"/>
      <c r="D64" s="413"/>
      <c r="E64" s="413"/>
      <c r="F64" s="413"/>
      <c r="G64" s="413"/>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row>
    <row r="65" spans="2:9">
      <c r="B65" s="57"/>
      <c r="C65" s="57"/>
      <c r="D65" s="57"/>
      <c r="E65" s="57"/>
      <c r="F65" s="57"/>
      <c r="G65" s="57"/>
      <c r="H65" s="57"/>
      <c r="I65" s="57"/>
    </row>
    <row r="66" spans="2:9">
      <c r="B66" s="57"/>
      <c r="C66" s="57"/>
      <c r="D66" s="57"/>
      <c r="E66" s="57"/>
      <c r="F66" s="57"/>
      <c r="G66" s="57"/>
      <c r="H66" s="57"/>
      <c r="I66" s="57"/>
    </row>
    <row r="67" spans="2:9">
      <c r="B67" s="57"/>
      <c r="C67" s="57"/>
      <c r="D67" s="57"/>
      <c r="E67" s="57"/>
      <c r="F67" s="57"/>
      <c r="G67" s="57"/>
      <c r="H67" s="57"/>
      <c r="I67" s="57"/>
    </row>
    <row r="68" spans="2:9">
      <c r="B68" s="57"/>
      <c r="C68" s="57"/>
      <c r="D68" s="57"/>
      <c r="E68" s="57"/>
      <c r="F68" s="57"/>
      <c r="G68" s="57"/>
      <c r="H68" s="57"/>
      <c r="I68" s="57"/>
    </row>
    <row r="69" spans="2:9">
      <c r="B69" s="57"/>
      <c r="C69" s="57"/>
      <c r="D69" s="57"/>
      <c r="E69" s="57"/>
      <c r="F69" s="57"/>
      <c r="G69" s="57"/>
      <c r="H69" s="57"/>
      <c r="I69" s="57"/>
    </row>
    <row r="70" spans="2:9">
      <c r="B70" s="57"/>
      <c r="C70" s="57"/>
      <c r="D70" s="57"/>
      <c r="E70" s="57"/>
      <c r="F70" s="57"/>
      <c r="G70" s="57"/>
      <c r="H70" s="57"/>
      <c r="I70" s="57"/>
    </row>
  </sheetData>
  <mergeCells count="36">
    <mergeCell ref="F11:I11"/>
    <mergeCell ref="K11:N11"/>
    <mergeCell ref="P11:S11"/>
    <mergeCell ref="B38:C38"/>
    <mergeCell ref="D39:S39"/>
    <mergeCell ref="B8:C12"/>
    <mergeCell ref="D8:S8"/>
    <mergeCell ref="D9:D12"/>
    <mergeCell ref="J9:N9"/>
    <mergeCell ref="O9:S9"/>
    <mergeCell ref="E10:I10"/>
    <mergeCell ref="J10:N10"/>
    <mergeCell ref="O10:S10"/>
    <mergeCell ref="E9:I9"/>
    <mergeCell ref="T39:AI39"/>
    <mergeCell ref="D40:H40"/>
    <mergeCell ref="I40:M40"/>
    <mergeCell ref="N40:R40"/>
    <mergeCell ref="T40:X40"/>
    <mergeCell ref="Y40:AC40"/>
    <mergeCell ref="AD40:AI40"/>
    <mergeCell ref="F54:F55"/>
    <mergeCell ref="Y41:AC41"/>
    <mergeCell ref="AD41:AH41"/>
    <mergeCell ref="AI41:AI43"/>
    <mergeCell ref="E42:H42"/>
    <mergeCell ref="J42:M42"/>
    <mergeCell ref="O42:R42"/>
    <mergeCell ref="U42:X42"/>
    <mergeCell ref="Z42:AC42"/>
    <mergeCell ref="AE42:AH42"/>
    <mergeCell ref="D41:H41"/>
    <mergeCell ref="I41:M41"/>
    <mergeCell ref="N41:R41"/>
    <mergeCell ref="S41:S43"/>
    <mergeCell ref="T41:X41"/>
  </mergeCells>
  <conditionalFormatting sqref="D2:G4">
    <cfRule type="cellIs" dxfId="21"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1B9CB-22DC-492C-90E2-051177F26518}">
  <sheetPr>
    <pageSetUpPr autoPageBreaks="0"/>
  </sheetPr>
  <dimension ref="B1:AI70"/>
  <sheetViews>
    <sheetView showGridLines="0" showRowColHeaders="0" zoomScale="85" zoomScaleNormal="85" workbookViewId="0"/>
  </sheetViews>
  <sheetFormatPr baseColWidth="10" defaultColWidth="8.85546875" defaultRowHeight="12.75"/>
  <cols>
    <col min="1" max="1" width="2.85546875" style="112" customWidth="1"/>
    <col min="2" max="2" width="5.7109375" style="112" customWidth="1"/>
    <col min="3" max="3" width="72" style="112" customWidth="1"/>
    <col min="4" max="8" width="17.7109375" style="112" customWidth="1"/>
    <col min="9" max="9" width="19.42578125" style="112" customWidth="1"/>
    <col min="10" max="11" width="17.7109375" style="112" customWidth="1"/>
    <col min="12" max="12" width="13.7109375" style="112" customWidth="1"/>
    <col min="13" max="16384" width="8.85546875" style="112"/>
  </cols>
  <sheetData>
    <row r="1" spans="2:27" ht="15" customHeight="1"/>
    <row r="2" spans="2:27" ht="15.75" customHeight="1">
      <c r="B2" s="454" t="s">
        <v>2243</v>
      </c>
      <c r="D2" s="115"/>
      <c r="E2" s="115"/>
      <c r="F2" s="115"/>
      <c r="G2" s="115"/>
      <c r="H2" s="115"/>
    </row>
    <row r="3" spans="2:27" ht="15" customHeight="1">
      <c r="C3" s="118"/>
      <c r="D3" s="115"/>
      <c r="E3" s="115"/>
      <c r="F3" s="115"/>
      <c r="G3" s="115"/>
      <c r="H3" s="115"/>
    </row>
    <row r="4" spans="2:27" ht="15" customHeight="1">
      <c r="C4" s="118"/>
      <c r="D4" s="115"/>
      <c r="E4" s="115"/>
      <c r="F4" s="115"/>
      <c r="G4" s="115"/>
      <c r="H4" s="115"/>
    </row>
    <row r="5" spans="2:27" ht="15">
      <c r="B5" s="609"/>
      <c r="C5" s="611" t="s">
        <v>364</v>
      </c>
      <c r="D5" s="611" t="s">
        <v>365</v>
      </c>
      <c r="E5" s="611" t="s">
        <v>366</v>
      </c>
      <c r="F5" s="611" t="s">
        <v>371</v>
      </c>
      <c r="G5" s="611" t="s">
        <v>372</v>
      </c>
      <c r="H5" s="611" t="s">
        <v>474</v>
      </c>
      <c r="I5" s="580"/>
      <c r="J5" s="580"/>
      <c r="K5" s="580"/>
      <c r="L5" s="580"/>
      <c r="M5" s="580"/>
      <c r="N5" s="580"/>
      <c r="O5" s="580"/>
      <c r="P5" s="580"/>
      <c r="Q5" s="580"/>
      <c r="R5" s="580"/>
      <c r="S5" s="580"/>
      <c r="T5" s="580"/>
      <c r="U5" s="580"/>
      <c r="V5" s="580"/>
      <c r="W5" s="580"/>
      <c r="X5" s="580"/>
      <c r="Y5" s="580"/>
      <c r="Z5" s="580"/>
      <c r="AA5" s="580"/>
    </row>
    <row r="6" spans="2:27" ht="12.75" customHeight="1">
      <c r="B6" s="609"/>
      <c r="C6" s="1359" t="s">
        <v>1974</v>
      </c>
      <c r="D6" s="1359" t="s">
        <v>1973</v>
      </c>
      <c r="E6" s="1359" t="s">
        <v>1975</v>
      </c>
      <c r="F6" s="1222" t="s">
        <v>2244</v>
      </c>
      <c r="G6" s="1222" t="s">
        <v>2245</v>
      </c>
      <c r="H6" s="1346" t="s">
        <v>1976</v>
      </c>
      <c r="I6" s="580"/>
      <c r="J6" s="580"/>
      <c r="K6" s="580"/>
      <c r="L6" s="580"/>
      <c r="M6" s="580"/>
      <c r="N6" s="580"/>
      <c r="O6" s="580"/>
      <c r="P6" s="580"/>
      <c r="Q6" s="580"/>
      <c r="R6" s="580"/>
      <c r="S6" s="580"/>
      <c r="T6" s="580"/>
      <c r="U6" s="580"/>
      <c r="V6" s="580"/>
      <c r="W6" s="580"/>
      <c r="X6" s="580"/>
      <c r="Y6" s="580"/>
      <c r="Z6" s="580"/>
      <c r="AA6" s="580"/>
    </row>
    <row r="7" spans="2:27" ht="15" customHeight="1">
      <c r="B7" s="609"/>
      <c r="C7" s="1360"/>
      <c r="D7" s="1360"/>
      <c r="E7" s="1360"/>
      <c r="F7" s="1223"/>
      <c r="G7" s="1223"/>
      <c r="H7" s="1348"/>
      <c r="I7" s="580"/>
      <c r="J7" s="580"/>
      <c r="K7" s="580"/>
      <c r="L7" s="580"/>
      <c r="M7" s="580"/>
      <c r="N7" s="580"/>
      <c r="O7" s="580"/>
      <c r="P7" s="580"/>
      <c r="Q7" s="580"/>
      <c r="R7" s="580"/>
      <c r="S7" s="580"/>
      <c r="T7" s="580"/>
      <c r="U7" s="580"/>
      <c r="V7" s="580"/>
      <c r="W7" s="580"/>
      <c r="X7" s="580"/>
      <c r="Y7" s="580"/>
      <c r="Z7" s="580"/>
      <c r="AA7" s="580"/>
    </row>
    <row r="8" spans="2:27" ht="17.25" customHeight="1">
      <c r="B8" s="610">
        <v>1</v>
      </c>
      <c r="C8" s="1346" t="s">
        <v>2246</v>
      </c>
      <c r="D8" s="610" t="s">
        <v>1955</v>
      </c>
      <c r="E8" s="610"/>
      <c r="F8" s="612"/>
      <c r="G8" s="612"/>
      <c r="H8" s="610"/>
      <c r="I8" s="580"/>
      <c r="J8" s="580"/>
      <c r="K8" s="580"/>
      <c r="L8" s="580"/>
      <c r="M8" s="580"/>
      <c r="N8" s="580"/>
      <c r="O8" s="580"/>
      <c r="P8" s="580"/>
      <c r="Q8" s="580"/>
      <c r="R8" s="580"/>
      <c r="S8" s="580"/>
      <c r="T8" s="580"/>
      <c r="U8" s="580"/>
      <c r="V8" s="580"/>
      <c r="W8" s="580"/>
      <c r="X8" s="580"/>
      <c r="Y8" s="580"/>
      <c r="Z8" s="580"/>
      <c r="AA8" s="580"/>
    </row>
    <row r="9" spans="2:27" ht="25.5" customHeight="1">
      <c r="B9" s="610">
        <v>2</v>
      </c>
      <c r="C9" s="1347"/>
      <c r="D9" s="610" t="s">
        <v>1021</v>
      </c>
      <c r="E9" s="610"/>
      <c r="F9" s="612"/>
      <c r="G9" s="612"/>
      <c r="H9" s="610"/>
      <c r="I9" s="580"/>
      <c r="J9" s="580"/>
      <c r="K9" s="580"/>
      <c r="L9" s="580"/>
      <c r="M9" s="580"/>
      <c r="N9" s="580"/>
      <c r="O9" s="580"/>
      <c r="P9" s="580"/>
      <c r="Q9" s="580"/>
      <c r="R9" s="580"/>
      <c r="S9" s="580"/>
      <c r="T9" s="580"/>
      <c r="U9" s="580"/>
      <c r="V9" s="580"/>
      <c r="W9" s="580"/>
      <c r="X9" s="580"/>
      <c r="Y9" s="580"/>
      <c r="Z9" s="580"/>
      <c r="AA9" s="580"/>
    </row>
    <row r="10" spans="2:27" ht="15">
      <c r="B10" s="610">
        <v>3</v>
      </c>
      <c r="C10" s="1347"/>
      <c r="D10" s="752" t="s">
        <v>2125</v>
      </c>
      <c r="E10" s="610"/>
      <c r="F10" s="612"/>
      <c r="G10" s="612"/>
      <c r="H10" s="610"/>
      <c r="I10" s="580"/>
      <c r="J10" s="580"/>
      <c r="K10" s="580"/>
      <c r="L10" s="580"/>
      <c r="M10" s="580"/>
      <c r="N10" s="580"/>
      <c r="O10" s="580"/>
      <c r="P10" s="580"/>
      <c r="Q10" s="580"/>
      <c r="R10" s="580"/>
      <c r="S10" s="580"/>
      <c r="T10" s="580"/>
      <c r="U10" s="580"/>
      <c r="V10" s="580"/>
      <c r="W10" s="580"/>
      <c r="X10" s="580"/>
      <c r="Y10" s="580"/>
      <c r="Z10" s="580"/>
      <c r="AA10" s="580"/>
    </row>
    <row r="11" spans="2:27" ht="15">
      <c r="B11" s="610">
        <v>4</v>
      </c>
      <c r="C11" s="1347"/>
      <c r="D11" s="610" t="s">
        <v>1025</v>
      </c>
      <c r="E11" s="610"/>
      <c r="F11" s="612"/>
      <c r="G11" s="612"/>
      <c r="H11" s="610"/>
      <c r="I11" s="580"/>
      <c r="J11" s="580"/>
      <c r="K11" s="580"/>
      <c r="L11" s="580"/>
      <c r="M11" s="580"/>
      <c r="N11" s="580"/>
      <c r="O11" s="580"/>
      <c r="P11" s="580"/>
      <c r="Q11" s="580"/>
      <c r="R11" s="580"/>
      <c r="S11" s="580"/>
      <c r="T11" s="580"/>
      <c r="U11" s="580"/>
      <c r="V11" s="580"/>
      <c r="W11" s="580"/>
      <c r="X11" s="580"/>
      <c r="Y11" s="580"/>
      <c r="Z11" s="580"/>
      <c r="AA11" s="580"/>
    </row>
    <row r="12" spans="2:27" ht="15">
      <c r="B12" s="610">
        <v>5</v>
      </c>
      <c r="C12" s="1347"/>
      <c r="D12" s="752" t="s">
        <v>2126</v>
      </c>
      <c r="E12" s="610"/>
      <c r="F12" s="612"/>
      <c r="G12" s="612"/>
      <c r="H12" s="610"/>
      <c r="I12" s="580"/>
      <c r="J12" s="580"/>
      <c r="K12" s="580"/>
      <c r="L12" s="580"/>
      <c r="M12" s="580"/>
      <c r="N12" s="580"/>
      <c r="O12" s="580"/>
      <c r="P12" s="580"/>
      <c r="Q12" s="580"/>
      <c r="R12" s="580"/>
      <c r="S12" s="580"/>
      <c r="T12" s="580"/>
      <c r="U12" s="580"/>
      <c r="V12" s="580"/>
      <c r="W12" s="580"/>
      <c r="X12" s="580"/>
      <c r="Y12" s="580"/>
      <c r="Z12" s="580"/>
      <c r="AA12" s="580"/>
    </row>
    <row r="13" spans="2:27" ht="15">
      <c r="B13" s="610">
        <v>6</v>
      </c>
      <c r="C13" s="1347"/>
      <c r="D13" s="752" t="s">
        <v>2247</v>
      </c>
      <c r="E13" s="610"/>
      <c r="F13" s="612"/>
      <c r="G13" s="612"/>
      <c r="H13" s="610"/>
      <c r="I13" s="580"/>
      <c r="J13" s="580"/>
      <c r="K13" s="580"/>
      <c r="L13" s="580"/>
      <c r="M13" s="580"/>
      <c r="N13" s="580"/>
      <c r="O13" s="580"/>
      <c r="P13" s="580"/>
      <c r="Q13" s="580"/>
      <c r="R13" s="580"/>
      <c r="S13" s="580"/>
      <c r="T13" s="580"/>
      <c r="U13" s="580"/>
      <c r="V13" s="580"/>
      <c r="W13" s="580"/>
      <c r="X13" s="580"/>
      <c r="Y13" s="580"/>
      <c r="Z13" s="580"/>
      <c r="AA13" s="580"/>
    </row>
    <row r="14" spans="2:27" ht="15">
      <c r="B14" s="610">
        <v>7</v>
      </c>
      <c r="C14" s="1348"/>
      <c r="D14" s="610" t="s">
        <v>2248</v>
      </c>
      <c r="E14" s="610"/>
      <c r="F14" s="612"/>
      <c r="G14" s="612"/>
      <c r="H14" s="610"/>
      <c r="I14" s="580"/>
      <c r="J14" s="580"/>
      <c r="K14" s="580"/>
      <c r="L14" s="580"/>
      <c r="M14" s="580"/>
      <c r="N14" s="580"/>
      <c r="O14" s="580"/>
      <c r="P14" s="580"/>
      <c r="Q14" s="580"/>
      <c r="R14" s="580"/>
      <c r="S14" s="580"/>
      <c r="T14" s="580"/>
      <c r="U14" s="580"/>
      <c r="V14" s="580"/>
      <c r="W14" s="580"/>
      <c r="X14" s="580"/>
      <c r="Y14" s="580"/>
      <c r="Z14" s="580"/>
      <c r="AA14" s="580"/>
    </row>
    <row r="15" spans="2:27" ht="15">
      <c r="B15" s="610">
        <v>8</v>
      </c>
      <c r="C15" s="1346" t="s">
        <v>2249</v>
      </c>
      <c r="D15" s="610" t="s">
        <v>1955</v>
      </c>
      <c r="E15" s="610"/>
      <c r="F15" s="612"/>
      <c r="G15" s="612"/>
      <c r="H15" s="610"/>
      <c r="I15" s="580"/>
      <c r="J15" s="580"/>
      <c r="K15" s="580"/>
      <c r="L15" s="580"/>
      <c r="M15" s="580"/>
      <c r="N15" s="580"/>
      <c r="O15" s="580"/>
      <c r="P15" s="580"/>
      <c r="Q15" s="580"/>
      <c r="R15" s="580"/>
      <c r="S15" s="580"/>
      <c r="T15" s="580"/>
      <c r="U15" s="580"/>
      <c r="V15" s="580"/>
      <c r="W15" s="580"/>
      <c r="X15" s="580"/>
      <c r="Y15" s="580"/>
      <c r="Z15" s="580"/>
      <c r="AA15" s="580"/>
    </row>
    <row r="16" spans="2:27" ht="15">
      <c r="B16" s="610">
        <v>9</v>
      </c>
      <c r="C16" s="1347"/>
      <c r="D16" s="610" t="s">
        <v>1021</v>
      </c>
      <c r="E16" s="610"/>
      <c r="F16" s="612"/>
      <c r="G16" s="612"/>
      <c r="H16" s="610"/>
      <c r="I16" s="580"/>
      <c r="J16" s="580"/>
      <c r="K16" s="580"/>
      <c r="L16" s="580"/>
      <c r="M16" s="580"/>
      <c r="N16" s="580"/>
      <c r="O16" s="580"/>
      <c r="P16" s="580"/>
      <c r="Q16" s="580"/>
      <c r="R16" s="580"/>
      <c r="S16" s="580"/>
      <c r="T16" s="580"/>
      <c r="U16" s="580"/>
      <c r="V16" s="580"/>
      <c r="W16" s="580"/>
      <c r="X16" s="580"/>
      <c r="Y16" s="580"/>
      <c r="Z16" s="580"/>
      <c r="AA16" s="580"/>
    </row>
    <row r="17" spans="2:35" ht="15">
      <c r="B17" s="610">
        <v>10</v>
      </c>
      <c r="C17" s="1347"/>
      <c r="D17" s="752" t="s">
        <v>2125</v>
      </c>
      <c r="E17" s="610"/>
      <c r="F17" s="612"/>
      <c r="G17" s="612"/>
      <c r="H17" s="610"/>
      <c r="I17" s="580"/>
      <c r="J17" s="580"/>
      <c r="K17" s="580"/>
      <c r="L17" s="580"/>
      <c r="M17" s="580"/>
      <c r="N17" s="580"/>
      <c r="O17" s="580"/>
      <c r="P17" s="580"/>
      <c r="Q17" s="580"/>
      <c r="R17" s="580"/>
      <c r="S17" s="580"/>
      <c r="T17" s="580"/>
      <c r="U17" s="580"/>
      <c r="V17" s="580"/>
      <c r="W17" s="580"/>
      <c r="X17" s="580"/>
      <c r="Y17" s="580"/>
      <c r="Z17" s="580"/>
      <c r="AA17" s="580"/>
      <c r="AB17" s="580"/>
      <c r="AC17" s="580"/>
      <c r="AD17" s="580"/>
      <c r="AE17" s="580"/>
      <c r="AF17" s="580"/>
      <c r="AG17" s="580"/>
      <c r="AH17" s="580"/>
      <c r="AI17" s="580"/>
    </row>
    <row r="18" spans="2:35" ht="15">
      <c r="B18" s="610">
        <v>11</v>
      </c>
      <c r="C18" s="1347"/>
      <c r="D18" s="610" t="s">
        <v>1025</v>
      </c>
      <c r="E18" s="610"/>
      <c r="F18" s="612"/>
      <c r="G18" s="612"/>
      <c r="H18" s="610"/>
      <c r="I18" s="580"/>
      <c r="J18" s="580"/>
      <c r="K18" s="580"/>
      <c r="L18" s="580"/>
      <c r="M18" s="580"/>
      <c r="N18" s="580"/>
      <c r="O18" s="580"/>
      <c r="P18" s="580"/>
      <c r="Q18" s="580"/>
      <c r="R18" s="580"/>
      <c r="S18" s="580"/>
      <c r="T18" s="580"/>
      <c r="U18" s="580"/>
      <c r="V18" s="580"/>
      <c r="W18" s="580"/>
      <c r="X18" s="580"/>
      <c r="Y18" s="580"/>
      <c r="Z18" s="580"/>
      <c r="AA18" s="580"/>
      <c r="AB18" s="580"/>
      <c r="AC18" s="580"/>
      <c r="AD18" s="580"/>
      <c r="AE18" s="580"/>
      <c r="AF18" s="580"/>
      <c r="AG18" s="580"/>
      <c r="AH18" s="580"/>
      <c r="AI18" s="580"/>
    </row>
    <row r="19" spans="2:35" ht="15">
      <c r="B19" s="610">
        <v>12</v>
      </c>
      <c r="C19" s="1347"/>
      <c r="D19" s="752" t="s">
        <v>2126</v>
      </c>
      <c r="E19" s="610"/>
      <c r="F19" s="612"/>
      <c r="G19" s="612"/>
      <c r="H19" s="610"/>
      <c r="I19" s="580"/>
      <c r="J19" s="580"/>
      <c r="K19" s="580"/>
      <c r="L19" s="580"/>
      <c r="M19" s="580"/>
      <c r="N19" s="580"/>
      <c r="O19" s="580"/>
      <c r="P19" s="580"/>
      <c r="Q19" s="580"/>
      <c r="R19" s="580"/>
      <c r="S19" s="580"/>
      <c r="T19" s="580"/>
      <c r="U19" s="580"/>
      <c r="V19" s="580"/>
      <c r="W19" s="580"/>
      <c r="X19" s="580"/>
      <c r="Y19" s="580"/>
      <c r="Z19" s="580"/>
      <c r="AA19" s="580"/>
      <c r="AB19" s="580"/>
      <c r="AC19" s="580"/>
      <c r="AD19" s="580"/>
      <c r="AE19" s="580"/>
      <c r="AF19" s="580"/>
      <c r="AG19" s="580"/>
      <c r="AH19" s="580"/>
      <c r="AI19" s="580"/>
    </row>
    <row r="20" spans="2:35" ht="15">
      <c r="B20" s="610">
        <v>13</v>
      </c>
      <c r="C20" s="1347"/>
      <c r="D20" s="752" t="s">
        <v>2247</v>
      </c>
      <c r="E20" s="610"/>
      <c r="F20" s="612"/>
      <c r="G20" s="612"/>
      <c r="H20" s="610"/>
      <c r="I20" s="580"/>
      <c r="J20" s="580"/>
      <c r="K20" s="580"/>
      <c r="L20" s="580"/>
      <c r="M20" s="580"/>
      <c r="N20" s="580"/>
      <c r="O20" s="580"/>
      <c r="P20" s="580"/>
      <c r="Q20" s="580"/>
      <c r="R20" s="580"/>
      <c r="S20" s="580"/>
      <c r="T20" s="580"/>
      <c r="U20" s="580"/>
      <c r="V20" s="580"/>
      <c r="W20" s="580"/>
      <c r="X20" s="580"/>
      <c r="Y20" s="580"/>
      <c r="Z20" s="580"/>
      <c r="AA20" s="580"/>
      <c r="AB20" s="580"/>
      <c r="AC20" s="580"/>
      <c r="AD20" s="580"/>
      <c r="AE20" s="580"/>
      <c r="AF20" s="580"/>
      <c r="AG20" s="580"/>
      <c r="AH20" s="580"/>
      <c r="AI20" s="580"/>
    </row>
    <row r="21" spans="2:35" ht="15">
      <c r="B21" s="610">
        <v>14</v>
      </c>
      <c r="C21" s="1348"/>
      <c r="D21" s="610" t="s">
        <v>2248</v>
      </c>
      <c r="E21" s="610"/>
      <c r="F21" s="612"/>
      <c r="G21" s="612"/>
      <c r="H21" s="61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row>
    <row r="22" spans="2:35" ht="15">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row>
    <row r="23" spans="2:35" ht="15">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row>
    <row r="24" spans="2:35" ht="15">
      <c r="B24" s="580"/>
      <c r="C24" s="580"/>
      <c r="D24" s="580"/>
      <c r="E24" s="580"/>
      <c r="F24" s="580"/>
      <c r="G24" s="580"/>
      <c r="H24" s="580"/>
      <c r="I24" s="580"/>
      <c r="J24" s="580"/>
      <c r="K24" s="580"/>
      <c r="L24" s="580"/>
      <c r="M24" s="580"/>
      <c r="N24" s="580"/>
      <c r="O24" s="580"/>
      <c r="P24" s="580"/>
      <c r="Q24" s="580"/>
      <c r="R24" s="580"/>
      <c r="S24" s="580"/>
      <c r="T24" s="580"/>
      <c r="U24" s="580"/>
      <c r="V24" s="580"/>
      <c r="W24" s="580"/>
      <c r="X24" s="580"/>
      <c r="Y24" s="580"/>
      <c r="Z24" s="580"/>
      <c r="AA24" s="580"/>
      <c r="AB24" s="580"/>
      <c r="AC24" s="580"/>
      <c r="AD24" s="580"/>
      <c r="AE24" s="580"/>
      <c r="AF24" s="580"/>
      <c r="AG24" s="580"/>
      <c r="AH24" s="580"/>
      <c r="AI24" s="580"/>
    </row>
    <row r="25" spans="2:35" ht="15">
      <c r="B25" s="580"/>
      <c r="C25" s="580"/>
      <c r="D25" s="580"/>
      <c r="E25" s="580"/>
      <c r="F25" s="580"/>
      <c r="G25" s="580"/>
      <c r="H25" s="580"/>
      <c r="I25" s="580"/>
      <c r="J25" s="580"/>
      <c r="K25" s="580"/>
      <c r="L25" s="580"/>
      <c r="M25" s="580"/>
      <c r="N25" s="580"/>
      <c r="O25" s="580"/>
      <c r="P25" s="580"/>
      <c r="Q25" s="580"/>
      <c r="R25" s="580"/>
      <c r="S25" s="580"/>
      <c r="T25" s="580"/>
      <c r="U25" s="580"/>
      <c r="V25" s="580"/>
      <c r="W25" s="580"/>
      <c r="X25" s="580"/>
      <c r="Y25" s="580"/>
      <c r="Z25" s="580"/>
      <c r="AA25" s="580"/>
      <c r="AB25" s="580"/>
      <c r="AC25" s="580"/>
      <c r="AD25" s="580"/>
      <c r="AE25" s="580"/>
      <c r="AF25" s="580"/>
      <c r="AG25" s="580"/>
      <c r="AH25" s="580"/>
      <c r="AI25" s="580"/>
    </row>
    <row r="26" spans="2:35" ht="15">
      <c r="B26" s="580"/>
      <c r="C26" s="580"/>
      <c r="D26" s="580"/>
      <c r="E26" s="580"/>
      <c r="F26" s="580"/>
      <c r="G26" s="580"/>
      <c r="H26" s="580"/>
      <c r="I26" s="580"/>
      <c r="J26" s="580"/>
      <c r="K26" s="580"/>
      <c r="L26" s="580"/>
      <c r="M26" s="580"/>
      <c r="N26" s="580"/>
      <c r="O26" s="580"/>
      <c r="P26" s="580"/>
      <c r="Q26" s="580"/>
      <c r="R26" s="580"/>
      <c r="S26" s="580"/>
      <c r="T26" s="580"/>
      <c r="U26" s="580"/>
      <c r="V26" s="580"/>
      <c r="W26" s="580"/>
      <c r="X26" s="580"/>
      <c r="Y26" s="580"/>
      <c r="Z26" s="580"/>
      <c r="AA26" s="580"/>
      <c r="AB26" s="580"/>
      <c r="AC26" s="580"/>
      <c r="AD26" s="580"/>
      <c r="AE26" s="580"/>
      <c r="AF26" s="580"/>
      <c r="AG26" s="580"/>
      <c r="AH26" s="580"/>
      <c r="AI26" s="580"/>
    </row>
    <row r="27" spans="2:35" ht="15">
      <c r="B27" s="580"/>
      <c r="C27" s="580"/>
      <c r="D27" s="580"/>
      <c r="E27" s="580"/>
      <c r="F27" s="580"/>
      <c r="G27" s="580"/>
      <c r="H27" s="580"/>
      <c r="I27" s="580"/>
      <c r="J27" s="580"/>
      <c r="K27" s="580"/>
      <c r="L27" s="580"/>
      <c r="M27" s="580"/>
      <c r="N27" s="580"/>
      <c r="O27" s="580"/>
      <c r="P27" s="580"/>
      <c r="Q27" s="580"/>
      <c r="R27" s="580"/>
      <c r="S27" s="580"/>
      <c r="T27" s="580"/>
      <c r="U27" s="580"/>
      <c r="V27" s="580"/>
      <c r="W27" s="580"/>
      <c r="X27" s="580"/>
      <c r="Y27" s="580"/>
      <c r="Z27" s="580"/>
      <c r="AA27" s="580"/>
      <c r="AB27" s="580"/>
      <c r="AC27" s="580"/>
      <c r="AD27" s="580"/>
      <c r="AE27" s="580"/>
      <c r="AF27" s="580"/>
      <c r="AG27" s="580"/>
      <c r="AH27" s="580"/>
      <c r="AI27" s="580"/>
    </row>
    <row r="28" spans="2:35" ht="15">
      <c r="B28" s="580"/>
      <c r="C28" s="580"/>
      <c r="D28" s="580"/>
      <c r="E28" s="580"/>
      <c r="F28" s="580"/>
      <c r="G28" s="580"/>
      <c r="H28" s="580"/>
      <c r="I28" s="580"/>
      <c r="J28" s="580"/>
      <c r="K28" s="580"/>
      <c r="L28" s="580"/>
      <c r="M28" s="580"/>
      <c r="N28" s="580"/>
      <c r="O28" s="580"/>
      <c r="P28" s="580"/>
      <c r="Q28" s="580"/>
      <c r="R28" s="580"/>
      <c r="S28" s="580"/>
      <c r="T28" s="580"/>
      <c r="U28" s="580"/>
      <c r="V28" s="580"/>
      <c r="W28" s="580"/>
      <c r="X28" s="580"/>
      <c r="Y28" s="580"/>
      <c r="Z28" s="580"/>
      <c r="AA28" s="580"/>
      <c r="AB28" s="580"/>
      <c r="AC28" s="580"/>
      <c r="AD28" s="580"/>
      <c r="AE28" s="580"/>
      <c r="AF28" s="580"/>
      <c r="AG28" s="580"/>
      <c r="AH28" s="580"/>
      <c r="AI28" s="580"/>
    </row>
    <row r="29" spans="2:35" ht="15">
      <c r="B29" s="580"/>
      <c r="C29" s="580"/>
      <c r="D29" s="580"/>
      <c r="E29" s="580"/>
      <c r="F29" s="580"/>
      <c r="G29" s="580"/>
      <c r="H29" s="580"/>
      <c r="I29" s="580"/>
      <c r="J29" s="580"/>
      <c r="K29" s="580"/>
      <c r="L29" s="580"/>
      <c r="M29" s="580"/>
      <c r="N29" s="580"/>
      <c r="O29" s="580"/>
      <c r="P29" s="580"/>
      <c r="Q29" s="580"/>
      <c r="R29" s="580"/>
      <c r="S29" s="580"/>
      <c r="T29" s="580"/>
      <c r="U29" s="580"/>
      <c r="V29" s="580"/>
      <c r="W29" s="580"/>
      <c r="X29" s="580"/>
      <c r="Y29" s="580"/>
      <c r="Z29" s="580"/>
      <c r="AA29" s="580"/>
      <c r="AB29" s="580"/>
      <c r="AC29" s="580"/>
      <c r="AD29" s="580"/>
      <c r="AE29" s="580"/>
      <c r="AF29" s="580"/>
      <c r="AG29" s="580"/>
      <c r="AH29" s="580"/>
      <c r="AI29" s="580"/>
    </row>
    <row r="30" spans="2:35" ht="15">
      <c r="B30" s="580"/>
      <c r="C30" s="580"/>
      <c r="D30" s="580"/>
      <c r="E30" s="580"/>
      <c r="F30" s="580"/>
      <c r="G30" s="580"/>
      <c r="H30" s="580"/>
      <c r="I30" s="580"/>
      <c r="J30" s="580"/>
      <c r="K30" s="580"/>
      <c r="L30" s="580"/>
      <c r="M30" s="580"/>
      <c r="N30" s="580"/>
      <c r="O30" s="580"/>
      <c r="P30" s="580"/>
      <c r="Q30" s="580"/>
      <c r="R30" s="580"/>
      <c r="S30" s="580"/>
      <c r="T30" s="413"/>
      <c r="U30" s="413"/>
      <c r="V30" s="413"/>
      <c r="W30" s="413"/>
      <c r="X30" s="413"/>
      <c r="Y30" s="413"/>
      <c r="Z30" s="413"/>
      <c r="AA30" s="413"/>
      <c r="AB30" s="413"/>
      <c r="AC30" s="413"/>
      <c r="AD30" s="413"/>
    </row>
    <row r="31" spans="2:35" ht="15">
      <c r="B31" s="580"/>
      <c r="C31" s="580"/>
      <c r="D31" s="580"/>
      <c r="E31" s="580"/>
      <c r="F31" s="580"/>
      <c r="G31" s="580"/>
      <c r="H31" s="580"/>
      <c r="I31" s="580"/>
      <c r="J31" s="580"/>
      <c r="K31" s="580"/>
      <c r="L31" s="580"/>
      <c r="M31" s="580"/>
      <c r="N31" s="580"/>
      <c r="O31" s="580"/>
      <c r="P31" s="580"/>
      <c r="Q31" s="580"/>
      <c r="R31" s="580"/>
      <c r="S31" s="580"/>
      <c r="T31" s="413"/>
      <c r="U31" s="413"/>
      <c r="V31" s="413"/>
      <c r="W31" s="413"/>
      <c r="X31" s="413"/>
      <c r="Y31" s="413"/>
      <c r="Z31" s="413"/>
      <c r="AA31" s="413"/>
      <c r="AB31" s="413"/>
      <c r="AC31" s="413"/>
      <c r="AD31" s="413"/>
    </row>
    <row r="32" spans="2:35" ht="15">
      <c r="B32" s="580"/>
      <c r="C32" s="580"/>
      <c r="D32" s="580"/>
      <c r="E32" s="580"/>
      <c r="F32" s="580"/>
      <c r="G32" s="580"/>
      <c r="H32" s="580"/>
      <c r="I32" s="580"/>
      <c r="J32" s="580"/>
      <c r="K32" s="580"/>
      <c r="L32" s="580"/>
      <c r="M32" s="580"/>
      <c r="N32" s="580"/>
      <c r="O32" s="580"/>
      <c r="P32" s="580"/>
      <c r="Q32" s="580"/>
      <c r="R32" s="580"/>
      <c r="S32" s="580"/>
      <c r="T32" s="413"/>
      <c r="U32" s="413"/>
      <c r="V32" s="413"/>
      <c r="W32" s="413"/>
      <c r="X32" s="413"/>
      <c r="Y32" s="413"/>
      <c r="Z32" s="413"/>
      <c r="AA32" s="413"/>
      <c r="AB32" s="413"/>
      <c r="AC32" s="413"/>
      <c r="AD32" s="413"/>
    </row>
    <row r="33" spans="2:30" ht="15">
      <c r="B33" s="580"/>
      <c r="C33" s="580"/>
      <c r="D33" s="580"/>
      <c r="E33" s="580"/>
      <c r="F33" s="580"/>
      <c r="G33" s="580"/>
      <c r="H33" s="580"/>
      <c r="I33" s="580"/>
      <c r="J33" s="580"/>
      <c r="K33" s="580"/>
      <c r="L33" s="580"/>
      <c r="M33" s="580"/>
      <c r="N33" s="580"/>
      <c r="O33" s="580"/>
      <c r="P33" s="580"/>
      <c r="Q33" s="580"/>
      <c r="R33" s="580"/>
      <c r="S33" s="580"/>
      <c r="T33" s="413"/>
      <c r="U33" s="413"/>
      <c r="V33" s="413"/>
      <c r="W33" s="413"/>
      <c r="X33" s="413"/>
      <c r="Y33" s="413"/>
      <c r="Z33" s="413"/>
      <c r="AA33" s="413"/>
      <c r="AB33" s="413"/>
      <c r="AC33" s="413"/>
      <c r="AD33" s="413"/>
    </row>
    <row r="34" spans="2:30" ht="15">
      <c r="B34" s="580"/>
      <c r="C34" s="580"/>
      <c r="D34" s="580"/>
      <c r="E34" s="580"/>
      <c r="F34" s="580"/>
      <c r="G34" s="580"/>
      <c r="H34" s="580"/>
      <c r="I34" s="580"/>
      <c r="J34" s="580"/>
      <c r="K34" s="580"/>
      <c r="L34" s="580"/>
      <c r="M34" s="580"/>
      <c r="N34" s="580"/>
      <c r="O34" s="580"/>
      <c r="P34" s="580"/>
      <c r="Q34" s="580"/>
      <c r="R34" s="580"/>
      <c r="S34" s="580"/>
      <c r="T34" s="413"/>
      <c r="U34" s="413"/>
      <c r="V34" s="413"/>
      <c r="W34" s="413"/>
      <c r="X34" s="413"/>
      <c r="Y34" s="413"/>
      <c r="Z34" s="413"/>
      <c r="AA34" s="413"/>
      <c r="AB34" s="413"/>
      <c r="AC34" s="413"/>
      <c r="AD34" s="413"/>
    </row>
    <row r="35" spans="2:30" ht="15">
      <c r="B35" s="580"/>
      <c r="C35" s="580"/>
      <c r="D35" s="580"/>
      <c r="E35" s="580"/>
      <c r="F35" s="580"/>
      <c r="G35" s="580"/>
      <c r="H35" s="580"/>
      <c r="I35" s="580"/>
      <c r="J35" s="580"/>
      <c r="K35" s="580"/>
      <c r="L35" s="580"/>
      <c r="M35" s="580"/>
      <c r="N35" s="580"/>
      <c r="O35" s="580"/>
      <c r="P35" s="580"/>
      <c r="Q35" s="580"/>
      <c r="R35" s="580"/>
      <c r="S35" s="580"/>
      <c r="T35" s="413"/>
      <c r="U35" s="413"/>
      <c r="V35" s="413"/>
      <c r="W35" s="413"/>
      <c r="X35" s="413"/>
      <c r="Y35" s="413"/>
      <c r="Z35" s="413"/>
      <c r="AA35" s="413"/>
      <c r="AB35" s="413"/>
      <c r="AC35" s="413"/>
      <c r="AD35" s="413"/>
    </row>
    <row r="36" spans="2:30" ht="15">
      <c r="B36" s="580"/>
      <c r="C36" s="580"/>
      <c r="D36" s="580"/>
      <c r="E36" s="580"/>
      <c r="F36" s="580"/>
      <c r="G36" s="580"/>
      <c r="H36" s="580"/>
      <c r="I36" s="580"/>
      <c r="J36" s="580"/>
      <c r="K36" s="580"/>
      <c r="L36" s="580"/>
      <c r="M36" s="580"/>
      <c r="N36" s="580"/>
      <c r="O36" s="580"/>
      <c r="P36" s="580"/>
      <c r="Q36" s="580"/>
      <c r="R36" s="580"/>
      <c r="S36" s="580"/>
      <c r="T36" s="413"/>
      <c r="U36" s="413"/>
      <c r="V36" s="413"/>
      <c r="W36" s="413"/>
      <c r="X36" s="413"/>
      <c r="Y36" s="413"/>
      <c r="Z36" s="413"/>
      <c r="AA36" s="413"/>
      <c r="AB36" s="413"/>
      <c r="AC36" s="413"/>
      <c r="AD36" s="413"/>
    </row>
    <row r="37" spans="2:30" ht="15">
      <c r="B37" s="580"/>
      <c r="C37" s="580"/>
      <c r="D37" s="580"/>
      <c r="E37" s="580"/>
      <c r="F37" s="580"/>
      <c r="G37" s="580"/>
      <c r="H37" s="580"/>
      <c r="I37" s="580"/>
      <c r="J37" s="580"/>
      <c r="K37" s="580"/>
      <c r="L37" s="580"/>
      <c r="M37" s="580"/>
      <c r="N37" s="580"/>
      <c r="O37" s="580"/>
      <c r="P37" s="580"/>
      <c r="Q37" s="580"/>
      <c r="R37" s="580"/>
      <c r="S37" s="580"/>
      <c r="T37" s="413"/>
      <c r="U37" s="413"/>
      <c r="V37" s="413"/>
      <c r="W37" s="413"/>
      <c r="X37" s="413"/>
      <c r="Y37" s="413"/>
      <c r="Z37" s="413"/>
      <c r="AA37" s="413"/>
      <c r="AB37" s="413"/>
      <c r="AC37" s="413"/>
      <c r="AD37" s="413"/>
    </row>
    <row r="38" spans="2:30" ht="15">
      <c r="B38" s="580"/>
      <c r="C38" s="580"/>
      <c r="D38" s="580"/>
      <c r="E38" s="580"/>
      <c r="F38" s="580"/>
      <c r="G38" s="580"/>
      <c r="H38" s="580"/>
      <c r="I38" s="580"/>
      <c r="J38" s="580"/>
      <c r="K38" s="580"/>
      <c r="L38" s="580"/>
      <c r="M38" s="580"/>
      <c r="N38" s="580"/>
      <c r="O38" s="580"/>
      <c r="P38" s="580"/>
      <c r="Q38" s="580"/>
      <c r="R38" s="580"/>
      <c r="S38" s="580"/>
      <c r="T38" s="413"/>
      <c r="U38" s="413"/>
      <c r="V38" s="413"/>
      <c r="W38" s="413"/>
      <c r="X38" s="413"/>
      <c r="Y38" s="413"/>
      <c r="Z38" s="413"/>
      <c r="AA38" s="413"/>
      <c r="AB38" s="413"/>
      <c r="AC38" s="413"/>
      <c r="AD38" s="413"/>
    </row>
    <row r="39" spans="2:30" ht="15">
      <c r="B39" s="580"/>
      <c r="C39" s="580"/>
      <c r="D39" s="580"/>
      <c r="E39" s="580"/>
      <c r="F39" s="580"/>
      <c r="G39" s="580"/>
      <c r="H39" s="580"/>
      <c r="I39" s="580"/>
      <c r="J39" s="580"/>
      <c r="K39" s="580"/>
      <c r="L39" s="580"/>
      <c r="M39" s="580"/>
      <c r="N39" s="580"/>
      <c r="O39" s="580"/>
      <c r="P39" s="580"/>
      <c r="Q39" s="580"/>
      <c r="R39" s="580"/>
      <c r="S39" s="580"/>
      <c r="T39" s="413"/>
      <c r="U39" s="413"/>
      <c r="V39" s="413"/>
      <c r="W39" s="413"/>
      <c r="X39" s="413"/>
      <c r="Y39" s="413"/>
      <c r="Z39" s="413"/>
      <c r="AA39" s="413"/>
      <c r="AB39" s="413"/>
      <c r="AC39" s="413"/>
      <c r="AD39" s="413"/>
    </row>
    <row r="40" spans="2:30" ht="15">
      <c r="B40" s="580"/>
      <c r="C40" s="580"/>
      <c r="D40" s="580"/>
      <c r="E40" s="580"/>
      <c r="F40" s="580"/>
      <c r="G40" s="580"/>
      <c r="H40" s="580"/>
      <c r="I40" s="580"/>
      <c r="J40" s="580"/>
      <c r="K40" s="580"/>
      <c r="L40" s="580"/>
      <c r="M40" s="580"/>
      <c r="N40" s="580"/>
      <c r="O40" s="580"/>
      <c r="P40" s="580"/>
      <c r="Q40" s="580"/>
      <c r="R40" s="580"/>
      <c r="S40" s="580"/>
      <c r="T40" s="413"/>
      <c r="U40" s="413"/>
      <c r="V40" s="413"/>
      <c r="W40" s="413"/>
      <c r="X40" s="413"/>
      <c r="Y40" s="413"/>
      <c r="Z40" s="413"/>
      <c r="AA40" s="413"/>
      <c r="AB40" s="413"/>
      <c r="AC40" s="413"/>
      <c r="AD40" s="413"/>
    </row>
    <row r="41" spans="2:30" ht="15">
      <c r="B41" s="580"/>
      <c r="C41" s="580"/>
      <c r="D41" s="580"/>
      <c r="E41" s="580"/>
      <c r="F41" s="580"/>
      <c r="G41" s="580"/>
      <c r="H41" s="580"/>
      <c r="I41" s="580"/>
      <c r="J41" s="580"/>
      <c r="K41" s="580"/>
      <c r="L41" s="580"/>
      <c r="M41" s="580"/>
      <c r="N41" s="580"/>
      <c r="O41" s="580"/>
      <c r="P41" s="580"/>
      <c r="Q41" s="580"/>
      <c r="R41" s="580"/>
      <c r="S41" s="580"/>
      <c r="T41" s="413"/>
      <c r="U41" s="413"/>
      <c r="V41" s="413"/>
      <c r="W41" s="413"/>
      <c r="X41" s="413"/>
      <c r="Y41" s="413"/>
      <c r="Z41" s="413"/>
      <c r="AA41" s="413"/>
      <c r="AB41" s="413"/>
      <c r="AC41" s="413"/>
      <c r="AD41" s="413"/>
    </row>
    <row r="42" spans="2:30" ht="15">
      <c r="B42" s="580"/>
      <c r="C42" s="580"/>
      <c r="D42" s="580"/>
      <c r="E42" s="580"/>
      <c r="F42" s="580"/>
      <c r="G42" s="580"/>
      <c r="H42" s="580"/>
      <c r="I42" s="580"/>
      <c r="J42" s="580"/>
      <c r="K42" s="580"/>
      <c r="L42" s="580"/>
      <c r="M42" s="580"/>
      <c r="N42" s="580"/>
      <c r="O42" s="580"/>
      <c r="P42" s="580"/>
      <c r="Q42" s="580"/>
      <c r="R42" s="580"/>
      <c r="S42" s="580"/>
      <c r="T42" s="413"/>
      <c r="U42" s="413"/>
      <c r="V42" s="413"/>
      <c r="W42" s="413"/>
      <c r="X42" s="413"/>
      <c r="Y42" s="413"/>
      <c r="Z42" s="413"/>
      <c r="AA42" s="413"/>
      <c r="AB42" s="413"/>
      <c r="AC42" s="413"/>
      <c r="AD42" s="413"/>
    </row>
    <row r="43" spans="2:30" ht="15">
      <c r="B43" s="580"/>
      <c r="C43" s="580"/>
      <c r="D43" s="580"/>
      <c r="E43" s="580"/>
      <c r="F43" s="580"/>
      <c r="G43" s="580"/>
      <c r="H43" s="580"/>
      <c r="I43" s="580"/>
      <c r="J43" s="580"/>
      <c r="K43" s="580"/>
      <c r="L43" s="580"/>
      <c r="M43" s="580"/>
      <c r="N43" s="580"/>
      <c r="O43" s="580"/>
      <c r="P43" s="580"/>
      <c r="Q43" s="580"/>
      <c r="R43" s="580"/>
      <c r="S43" s="580"/>
      <c r="T43" s="413"/>
      <c r="U43" s="413"/>
      <c r="V43" s="413"/>
      <c r="W43" s="413"/>
      <c r="X43" s="413"/>
      <c r="Y43" s="413"/>
      <c r="Z43" s="413"/>
      <c r="AA43" s="413"/>
      <c r="AB43" s="413"/>
      <c r="AC43" s="413"/>
      <c r="AD43" s="413"/>
    </row>
    <row r="44" spans="2:30" ht="15">
      <c r="B44" s="580"/>
      <c r="C44" s="580"/>
      <c r="D44" s="580"/>
      <c r="E44" s="580"/>
      <c r="F44" s="580"/>
      <c r="G44" s="580"/>
      <c r="H44" s="580"/>
      <c r="I44" s="580"/>
      <c r="J44" s="580"/>
      <c r="K44" s="580"/>
      <c r="L44" s="580"/>
      <c r="M44" s="580"/>
      <c r="N44" s="580"/>
      <c r="O44" s="580"/>
      <c r="P44" s="580"/>
      <c r="Q44" s="580"/>
      <c r="R44" s="580"/>
      <c r="S44" s="580"/>
      <c r="T44" s="413"/>
      <c r="U44" s="413"/>
      <c r="V44" s="413"/>
      <c r="W44" s="413"/>
      <c r="X44" s="413"/>
      <c r="Y44" s="413"/>
      <c r="Z44" s="413"/>
      <c r="AA44" s="413"/>
      <c r="AB44" s="413"/>
      <c r="AC44" s="413"/>
      <c r="AD44" s="413"/>
    </row>
    <row r="45" spans="2:30" ht="15">
      <c r="B45" s="580"/>
      <c r="C45" s="580"/>
      <c r="D45" s="580"/>
      <c r="E45" s="580"/>
      <c r="F45" s="580"/>
      <c r="G45" s="580"/>
      <c r="H45" s="580"/>
      <c r="I45" s="580"/>
      <c r="J45" s="580"/>
      <c r="K45" s="580"/>
      <c r="L45" s="580"/>
      <c r="M45" s="580"/>
      <c r="N45" s="580"/>
      <c r="O45" s="580"/>
      <c r="P45" s="580"/>
      <c r="Q45" s="580"/>
      <c r="R45" s="580"/>
      <c r="S45" s="580"/>
      <c r="T45" s="413"/>
      <c r="U45" s="413"/>
      <c r="V45" s="413"/>
      <c r="W45" s="413"/>
      <c r="X45" s="413"/>
      <c r="Y45" s="413"/>
      <c r="Z45" s="413"/>
      <c r="AA45" s="413"/>
      <c r="AB45" s="413"/>
      <c r="AC45" s="413"/>
      <c r="AD45" s="413"/>
    </row>
    <row r="46" spans="2:30" ht="15">
      <c r="B46" s="580"/>
      <c r="C46" s="580"/>
      <c r="D46" s="580"/>
      <c r="E46" s="580"/>
      <c r="F46" s="580"/>
      <c r="G46" s="580"/>
      <c r="H46" s="580"/>
      <c r="I46" s="580"/>
      <c r="J46" s="580"/>
      <c r="K46" s="580"/>
      <c r="L46" s="580"/>
      <c r="M46" s="580"/>
      <c r="N46" s="580"/>
      <c r="O46" s="580"/>
      <c r="P46" s="580"/>
      <c r="Q46" s="580"/>
      <c r="R46" s="580"/>
      <c r="S46" s="580"/>
      <c r="T46" s="413"/>
      <c r="U46" s="413"/>
      <c r="V46" s="413"/>
      <c r="W46" s="413"/>
      <c r="X46" s="413"/>
      <c r="Y46" s="413"/>
      <c r="Z46" s="413"/>
      <c r="AA46" s="413"/>
      <c r="AB46" s="413"/>
      <c r="AC46" s="413"/>
      <c r="AD46" s="413"/>
    </row>
    <row r="47" spans="2:30" ht="15">
      <c r="B47" s="580"/>
      <c r="C47" s="580"/>
      <c r="D47" s="580"/>
      <c r="E47" s="580"/>
      <c r="F47" s="580"/>
      <c r="G47" s="580"/>
      <c r="H47" s="580"/>
      <c r="I47" s="580"/>
      <c r="J47" s="580"/>
      <c r="K47" s="580"/>
      <c r="L47" s="580"/>
      <c r="M47" s="580"/>
      <c r="N47" s="580"/>
      <c r="O47" s="580"/>
      <c r="P47" s="580"/>
      <c r="Q47" s="580"/>
      <c r="R47" s="580"/>
      <c r="S47" s="580"/>
      <c r="T47" s="413"/>
      <c r="U47" s="413"/>
      <c r="V47" s="413"/>
      <c r="W47" s="413"/>
      <c r="X47" s="413"/>
      <c r="Y47" s="413"/>
      <c r="Z47" s="413"/>
      <c r="AA47" s="413"/>
      <c r="AB47" s="413"/>
      <c r="AC47" s="413"/>
      <c r="AD47" s="413"/>
    </row>
    <row r="48" spans="2:30" ht="15">
      <c r="B48" s="580"/>
      <c r="C48" s="580"/>
      <c r="D48" s="580"/>
      <c r="E48" s="580"/>
      <c r="F48" s="580"/>
      <c r="G48" s="580"/>
      <c r="H48" s="580"/>
      <c r="I48" s="580"/>
      <c r="J48" s="580"/>
      <c r="K48" s="580"/>
      <c r="L48" s="580"/>
      <c r="M48" s="580"/>
      <c r="N48" s="580"/>
      <c r="O48" s="580"/>
      <c r="P48" s="580"/>
      <c r="Q48" s="580"/>
      <c r="R48" s="580"/>
      <c r="S48" s="580"/>
      <c r="T48" s="413"/>
      <c r="U48" s="413"/>
      <c r="V48" s="413"/>
      <c r="W48" s="413"/>
      <c r="X48" s="413"/>
      <c r="Y48" s="413"/>
      <c r="Z48" s="413"/>
      <c r="AA48" s="413"/>
      <c r="AB48" s="413"/>
      <c r="AC48" s="413"/>
      <c r="AD48" s="413"/>
    </row>
    <row r="49" spans="2:30" ht="15">
      <c r="B49" s="580"/>
      <c r="C49" s="580"/>
      <c r="D49" s="580"/>
      <c r="E49" s="580"/>
      <c r="F49" s="580"/>
      <c r="G49" s="580"/>
      <c r="H49" s="580"/>
      <c r="I49" s="580"/>
      <c r="J49" s="580"/>
      <c r="K49" s="580"/>
      <c r="L49" s="580"/>
      <c r="M49" s="580"/>
      <c r="N49" s="580"/>
      <c r="O49" s="580"/>
      <c r="P49" s="580"/>
      <c r="Q49" s="580"/>
      <c r="R49" s="580"/>
      <c r="S49" s="580"/>
      <c r="T49" s="413"/>
      <c r="U49" s="413"/>
      <c r="V49" s="413"/>
      <c r="W49" s="413"/>
      <c r="X49" s="413"/>
      <c r="Y49" s="413"/>
      <c r="Z49" s="413"/>
      <c r="AA49" s="413"/>
      <c r="AB49" s="413"/>
      <c r="AC49" s="413"/>
      <c r="AD49" s="413"/>
    </row>
    <row r="50" spans="2:30" ht="15">
      <c r="B50" s="580"/>
      <c r="C50" s="580"/>
      <c r="D50" s="580"/>
      <c r="E50" s="580"/>
      <c r="F50" s="580"/>
      <c r="G50" s="580"/>
      <c r="H50" s="580"/>
      <c r="I50" s="580"/>
      <c r="J50" s="580"/>
      <c r="K50" s="580"/>
      <c r="L50" s="580"/>
      <c r="M50" s="580"/>
      <c r="N50" s="580"/>
      <c r="O50" s="580"/>
      <c r="P50" s="580"/>
      <c r="Q50" s="580"/>
      <c r="R50" s="580"/>
      <c r="S50" s="580"/>
      <c r="T50" s="413"/>
      <c r="U50" s="413"/>
      <c r="V50" s="413"/>
      <c r="W50" s="413"/>
      <c r="X50" s="413"/>
      <c r="Y50" s="413"/>
      <c r="Z50" s="413"/>
      <c r="AA50" s="413"/>
      <c r="AB50" s="413"/>
      <c r="AC50" s="413"/>
      <c r="AD50" s="413"/>
    </row>
    <row r="51" spans="2:30" ht="15">
      <c r="B51" s="580"/>
      <c r="C51" s="580"/>
      <c r="D51" s="580"/>
      <c r="E51" s="580"/>
      <c r="F51" s="580"/>
      <c r="G51" s="580"/>
      <c r="H51" s="580"/>
      <c r="I51" s="580"/>
      <c r="J51" s="580"/>
      <c r="K51" s="580"/>
      <c r="L51" s="580"/>
      <c r="M51" s="580"/>
      <c r="N51" s="580"/>
      <c r="O51" s="580"/>
      <c r="P51" s="580"/>
      <c r="Q51" s="580"/>
      <c r="R51" s="580"/>
      <c r="S51" s="580"/>
      <c r="T51" s="413"/>
      <c r="U51" s="413"/>
      <c r="V51" s="413"/>
      <c r="W51" s="413"/>
      <c r="X51" s="413"/>
      <c r="Y51" s="413"/>
      <c r="Z51" s="413"/>
      <c r="AA51" s="413"/>
      <c r="AB51" s="413"/>
      <c r="AC51" s="413"/>
      <c r="AD51" s="413"/>
    </row>
    <row r="52" spans="2:30" ht="15">
      <c r="B52" s="580"/>
      <c r="C52" s="580"/>
      <c r="D52" s="580"/>
      <c r="E52" s="580"/>
      <c r="F52" s="580"/>
      <c r="G52" s="580"/>
      <c r="H52" s="580"/>
      <c r="I52" s="580"/>
      <c r="J52" s="580"/>
      <c r="K52" s="580"/>
      <c r="L52" s="580"/>
      <c r="M52" s="580"/>
      <c r="N52" s="580"/>
      <c r="O52" s="580"/>
      <c r="P52" s="580"/>
      <c r="Q52" s="580"/>
      <c r="R52" s="580"/>
      <c r="S52" s="580"/>
      <c r="T52" s="413"/>
      <c r="U52" s="413"/>
      <c r="V52" s="413"/>
      <c r="W52" s="413"/>
      <c r="X52" s="413"/>
      <c r="Y52" s="413"/>
      <c r="Z52" s="413"/>
      <c r="AA52" s="413"/>
      <c r="AB52" s="413"/>
      <c r="AC52" s="413"/>
      <c r="AD52" s="413"/>
    </row>
    <row r="53" spans="2:30" ht="15">
      <c r="B53" s="580"/>
      <c r="C53" s="580"/>
      <c r="D53" s="580"/>
      <c r="E53" s="580"/>
      <c r="F53" s="580"/>
      <c r="G53" s="580"/>
      <c r="H53" s="580"/>
      <c r="I53" s="580"/>
      <c r="J53" s="580"/>
      <c r="K53" s="580"/>
      <c r="L53" s="580"/>
      <c r="M53" s="580"/>
      <c r="N53" s="580"/>
      <c r="O53" s="580"/>
      <c r="P53" s="580"/>
      <c r="Q53" s="580"/>
      <c r="R53" s="580"/>
      <c r="S53" s="580"/>
      <c r="T53" s="413"/>
      <c r="U53" s="413"/>
      <c r="V53" s="413"/>
      <c r="W53" s="413"/>
      <c r="X53" s="413"/>
      <c r="Y53" s="413"/>
      <c r="Z53" s="413"/>
      <c r="AA53" s="413"/>
      <c r="AB53" s="413"/>
      <c r="AC53" s="413"/>
      <c r="AD53" s="413"/>
    </row>
    <row r="54" spans="2:30" ht="15">
      <c r="B54" s="580"/>
      <c r="C54" s="580"/>
      <c r="D54" s="580"/>
      <c r="E54" s="580"/>
      <c r="F54" s="580"/>
      <c r="G54" s="580"/>
      <c r="H54" s="580"/>
      <c r="I54" s="580"/>
      <c r="J54" s="580"/>
      <c r="K54" s="580"/>
      <c r="L54" s="580"/>
      <c r="M54" s="580"/>
      <c r="N54" s="580"/>
      <c r="O54" s="580"/>
      <c r="P54" s="580"/>
      <c r="Q54" s="580"/>
      <c r="R54" s="580"/>
      <c r="S54" s="580"/>
      <c r="T54" s="413"/>
      <c r="U54" s="413"/>
      <c r="V54" s="413"/>
      <c r="W54" s="413"/>
      <c r="X54" s="413"/>
      <c r="Y54" s="413"/>
      <c r="Z54" s="413"/>
      <c r="AA54" s="413"/>
      <c r="AB54" s="413"/>
      <c r="AC54" s="413"/>
      <c r="AD54" s="413"/>
    </row>
    <row r="55" spans="2:30" ht="15">
      <c r="B55" s="580"/>
      <c r="C55" s="580"/>
      <c r="D55" s="580"/>
      <c r="E55" s="580"/>
      <c r="F55" s="580"/>
      <c r="G55" s="580"/>
      <c r="H55" s="580"/>
      <c r="I55" s="580"/>
      <c r="J55" s="580"/>
      <c r="K55" s="580"/>
      <c r="L55" s="580"/>
      <c r="M55" s="580"/>
      <c r="N55" s="580"/>
      <c r="O55" s="580"/>
      <c r="P55" s="580"/>
      <c r="Q55" s="580"/>
      <c r="R55" s="580"/>
      <c r="S55" s="580"/>
      <c r="T55" s="413"/>
      <c r="U55" s="413"/>
      <c r="V55" s="413"/>
      <c r="W55" s="413"/>
      <c r="X55" s="413"/>
      <c r="Y55" s="413"/>
      <c r="Z55" s="413"/>
      <c r="AA55" s="413"/>
      <c r="AB55" s="413"/>
      <c r="AC55" s="413"/>
      <c r="AD55" s="413"/>
    </row>
    <row r="56" spans="2:30" ht="15">
      <c r="B56" s="580"/>
      <c r="C56" s="580"/>
      <c r="D56" s="580"/>
      <c r="E56" s="580"/>
      <c r="F56" s="580"/>
      <c r="G56" s="580"/>
      <c r="H56" s="580"/>
      <c r="I56" s="580"/>
      <c r="J56" s="580"/>
      <c r="K56" s="580"/>
      <c r="L56" s="580"/>
      <c r="M56" s="580"/>
      <c r="N56" s="580"/>
      <c r="O56" s="580"/>
      <c r="P56" s="580"/>
      <c r="Q56" s="580"/>
      <c r="R56" s="580"/>
      <c r="S56" s="580"/>
      <c r="T56" s="413"/>
      <c r="U56" s="413"/>
      <c r="V56" s="413"/>
      <c r="W56" s="413"/>
      <c r="X56" s="413"/>
      <c r="Y56" s="413"/>
      <c r="Z56" s="413"/>
      <c r="AA56" s="413"/>
      <c r="AB56" s="413"/>
      <c r="AC56" s="413"/>
      <c r="AD56" s="413"/>
    </row>
    <row r="57" spans="2:30" ht="15">
      <c r="B57" s="580"/>
      <c r="C57" s="580"/>
      <c r="D57" s="580"/>
      <c r="E57" s="580"/>
      <c r="F57" s="580"/>
      <c r="G57" s="580"/>
      <c r="H57" s="580"/>
      <c r="I57" s="580"/>
      <c r="J57" s="580"/>
      <c r="K57" s="580"/>
      <c r="L57" s="580"/>
      <c r="M57" s="580"/>
      <c r="N57" s="580"/>
      <c r="O57" s="580"/>
      <c r="P57" s="580"/>
      <c r="Q57" s="580"/>
      <c r="R57" s="580"/>
      <c r="S57" s="580"/>
      <c r="T57" s="413"/>
      <c r="U57" s="413"/>
      <c r="V57" s="413"/>
      <c r="W57" s="413"/>
      <c r="X57" s="413"/>
      <c r="Y57" s="413"/>
      <c r="Z57" s="413"/>
      <c r="AA57" s="413"/>
      <c r="AB57" s="413"/>
      <c r="AC57" s="413"/>
      <c r="AD57" s="413"/>
    </row>
    <row r="58" spans="2:30" ht="15">
      <c r="B58" s="580"/>
      <c r="C58" s="580"/>
      <c r="D58" s="580"/>
      <c r="E58" s="580"/>
      <c r="F58" s="580"/>
      <c r="G58" s="580"/>
      <c r="H58" s="580"/>
      <c r="I58" s="580"/>
      <c r="J58" s="580"/>
      <c r="K58" s="580"/>
      <c r="L58" s="580"/>
      <c r="M58" s="580"/>
      <c r="N58" s="580"/>
      <c r="O58" s="580"/>
      <c r="P58" s="580"/>
      <c r="Q58" s="580"/>
      <c r="R58" s="580"/>
      <c r="S58" s="580"/>
      <c r="T58" s="413"/>
      <c r="U58" s="413"/>
      <c r="V58" s="413"/>
      <c r="W58" s="413"/>
      <c r="X58" s="413"/>
      <c r="Y58" s="413"/>
      <c r="Z58" s="413"/>
      <c r="AA58" s="413"/>
      <c r="AB58" s="413"/>
      <c r="AC58" s="413"/>
      <c r="AD58" s="413"/>
    </row>
    <row r="59" spans="2:30" ht="15">
      <c r="B59" s="580"/>
      <c r="C59" s="580"/>
      <c r="D59" s="580"/>
      <c r="E59" s="580"/>
      <c r="F59" s="580"/>
      <c r="G59" s="580"/>
      <c r="H59" s="580"/>
      <c r="I59" s="580"/>
      <c r="J59" s="580"/>
      <c r="K59" s="580"/>
      <c r="L59" s="580"/>
      <c r="M59" s="580"/>
      <c r="N59" s="580"/>
      <c r="O59" s="580"/>
      <c r="P59" s="580"/>
      <c r="Q59" s="580"/>
      <c r="R59" s="580"/>
      <c r="S59" s="580"/>
      <c r="T59" s="413"/>
      <c r="U59" s="413"/>
      <c r="V59" s="413"/>
      <c r="W59" s="413"/>
      <c r="X59" s="413"/>
      <c r="Y59" s="413"/>
      <c r="Z59" s="413"/>
      <c r="AA59" s="413"/>
      <c r="AB59" s="413"/>
      <c r="AC59" s="413"/>
      <c r="AD59" s="413"/>
    </row>
    <row r="60" spans="2:30" ht="15">
      <c r="B60" s="580"/>
      <c r="C60" s="580"/>
      <c r="D60" s="580"/>
      <c r="E60" s="580"/>
      <c r="F60" s="580"/>
      <c r="G60" s="580"/>
      <c r="H60" s="580"/>
      <c r="I60" s="580"/>
      <c r="J60" s="580"/>
      <c r="K60" s="580"/>
      <c r="L60" s="580"/>
      <c r="M60" s="580"/>
      <c r="N60" s="580"/>
      <c r="O60" s="580"/>
      <c r="P60" s="580"/>
      <c r="Q60" s="580"/>
      <c r="R60" s="580"/>
      <c r="S60" s="580"/>
      <c r="T60" s="413"/>
      <c r="U60" s="413"/>
      <c r="V60" s="413"/>
      <c r="W60" s="413"/>
      <c r="X60" s="413"/>
      <c r="Y60" s="413"/>
      <c r="Z60" s="413"/>
      <c r="AA60" s="413"/>
      <c r="AB60" s="413"/>
      <c r="AC60" s="413"/>
      <c r="AD60" s="413"/>
    </row>
    <row r="61" spans="2:30" ht="15">
      <c r="B61" s="580"/>
      <c r="C61" s="580"/>
      <c r="D61" s="580"/>
      <c r="E61" s="580"/>
      <c r="F61" s="580"/>
      <c r="G61" s="580"/>
      <c r="H61" s="580"/>
      <c r="I61" s="580"/>
      <c r="J61" s="580"/>
      <c r="K61" s="580"/>
      <c r="L61" s="580"/>
      <c r="M61" s="580"/>
      <c r="N61" s="580"/>
      <c r="O61" s="580"/>
      <c r="P61" s="580"/>
      <c r="Q61" s="580"/>
      <c r="R61" s="580"/>
      <c r="S61" s="580"/>
      <c r="T61" s="413"/>
      <c r="U61" s="413"/>
      <c r="V61" s="413"/>
      <c r="W61" s="413"/>
      <c r="X61" s="413"/>
      <c r="Y61" s="413"/>
      <c r="Z61" s="413"/>
      <c r="AA61" s="413"/>
      <c r="AB61" s="413"/>
      <c r="AC61" s="413"/>
      <c r="AD61" s="413"/>
    </row>
    <row r="62" spans="2:30" ht="15">
      <c r="B62" s="580"/>
      <c r="C62" s="580"/>
      <c r="D62" s="580"/>
      <c r="E62" s="580"/>
      <c r="F62" s="580"/>
      <c r="G62" s="580"/>
      <c r="H62" s="580"/>
      <c r="I62" s="580"/>
      <c r="J62" s="580"/>
      <c r="K62" s="580"/>
      <c r="L62" s="580"/>
      <c r="M62" s="580"/>
      <c r="N62" s="580"/>
      <c r="O62" s="580"/>
      <c r="P62" s="580"/>
      <c r="Q62" s="580"/>
      <c r="R62" s="580"/>
      <c r="S62" s="580"/>
      <c r="T62" s="413"/>
      <c r="U62" s="413"/>
      <c r="V62" s="413"/>
      <c r="W62" s="413"/>
      <c r="X62" s="413"/>
      <c r="Y62" s="413"/>
      <c r="Z62" s="413"/>
      <c r="AA62" s="413"/>
      <c r="AB62" s="413"/>
      <c r="AC62" s="413"/>
      <c r="AD62" s="413"/>
    </row>
    <row r="63" spans="2:30">
      <c r="B63" s="413"/>
      <c r="C63" s="413"/>
      <c r="D63" s="413"/>
      <c r="E63" s="413"/>
      <c r="F63" s="413"/>
      <c r="G63" s="413"/>
      <c r="H63" s="413"/>
      <c r="I63" s="413"/>
      <c r="J63" s="413"/>
      <c r="K63" s="413"/>
      <c r="L63" s="413"/>
      <c r="M63" s="413"/>
      <c r="N63" s="413"/>
      <c r="O63" s="413"/>
      <c r="P63" s="413"/>
      <c r="Q63" s="413"/>
      <c r="R63" s="413"/>
      <c r="S63" s="413"/>
      <c r="T63" s="413"/>
      <c r="U63" s="413"/>
      <c r="V63" s="413"/>
      <c r="W63" s="413"/>
      <c r="X63" s="413"/>
      <c r="Y63" s="413"/>
      <c r="Z63" s="413"/>
      <c r="AA63" s="413"/>
      <c r="AB63" s="413"/>
      <c r="AC63" s="413"/>
      <c r="AD63" s="413"/>
    </row>
    <row r="64" spans="2:30">
      <c r="B64" s="413"/>
      <c r="C64" s="413"/>
      <c r="D64" s="413"/>
      <c r="E64" s="413"/>
      <c r="F64" s="413"/>
      <c r="G64" s="413"/>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row>
    <row r="65" spans="2:9">
      <c r="B65" s="57"/>
      <c r="C65" s="57"/>
      <c r="D65" s="57"/>
      <c r="E65" s="57"/>
      <c r="F65" s="57"/>
      <c r="G65" s="57"/>
      <c r="H65" s="57"/>
      <c r="I65" s="57"/>
    </row>
    <row r="66" spans="2:9">
      <c r="B66" s="57"/>
      <c r="C66" s="57"/>
      <c r="D66" s="57"/>
      <c r="E66" s="57"/>
      <c r="F66" s="57"/>
      <c r="G66" s="57"/>
      <c r="H66" s="57"/>
      <c r="I66" s="57"/>
    </row>
    <row r="67" spans="2:9">
      <c r="B67" s="57"/>
      <c r="C67" s="57"/>
      <c r="D67" s="57"/>
      <c r="E67" s="57"/>
      <c r="F67" s="57"/>
      <c r="G67" s="57"/>
      <c r="H67" s="57"/>
      <c r="I67" s="57"/>
    </row>
    <row r="68" spans="2:9">
      <c r="B68" s="57"/>
      <c r="C68" s="57"/>
      <c r="D68" s="57"/>
      <c r="E68" s="57"/>
      <c r="F68" s="57"/>
      <c r="G68" s="57"/>
      <c r="H68" s="57"/>
      <c r="I68" s="57"/>
    </row>
    <row r="69" spans="2:9">
      <c r="B69" s="57"/>
      <c r="C69" s="57"/>
      <c r="D69" s="57"/>
      <c r="E69" s="57"/>
      <c r="F69" s="57"/>
      <c r="G69" s="57"/>
      <c r="H69" s="57"/>
      <c r="I69" s="57"/>
    </row>
    <row r="70" spans="2:9">
      <c r="B70" s="57"/>
      <c r="C70" s="57"/>
      <c r="D70" s="57"/>
      <c r="E70" s="57"/>
      <c r="F70" s="57"/>
      <c r="G70" s="57"/>
      <c r="H70" s="57"/>
      <c r="I70" s="57"/>
    </row>
  </sheetData>
  <mergeCells count="8">
    <mergeCell ref="H6:H7"/>
    <mergeCell ref="E6:E7"/>
    <mergeCell ref="F6:F7"/>
    <mergeCell ref="C8:C14"/>
    <mergeCell ref="C15:C21"/>
    <mergeCell ref="C6:C7"/>
    <mergeCell ref="D6:D7"/>
    <mergeCell ref="G6:G7"/>
  </mergeCells>
  <conditionalFormatting sqref="D2:G4">
    <cfRule type="cellIs" dxfId="2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B3C48-7105-4B99-A8A6-6FAD5AC0507B}">
  <dimension ref="A1:F17"/>
  <sheetViews>
    <sheetView showGridLines="0" workbookViewId="0"/>
  </sheetViews>
  <sheetFormatPr baseColWidth="10" defaultColWidth="9.140625" defaultRowHeight="15"/>
  <cols>
    <col min="3" max="3" width="76.85546875" bestFit="1" customWidth="1"/>
    <col min="4" max="4" width="19.42578125" customWidth="1"/>
    <col min="5" max="5" width="27" bestFit="1" customWidth="1"/>
  </cols>
  <sheetData>
    <row r="1" spans="1:6" ht="18.75">
      <c r="B1" s="8" t="s">
        <v>1977</v>
      </c>
    </row>
    <row r="2" spans="1:6">
      <c r="B2" t="s">
        <v>1978</v>
      </c>
    </row>
    <row r="3" spans="1:6">
      <c r="A3" s="18"/>
      <c r="B3" s="18"/>
      <c r="C3" s="18"/>
      <c r="D3" s="18"/>
      <c r="E3" s="18"/>
      <c r="F3" s="18"/>
    </row>
    <row r="4" spans="1:6" ht="30">
      <c r="A4" s="18"/>
      <c r="B4" s="6" t="s">
        <v>431</v>
      </c>
      <c r="C4" s="1301" t="s">
        <v>441</v>
      </c>
      <c r="D4" s="1301"/>
      <c r="E4" s="612" t="s">
        <v>440</v>
      </c>
      <c r="F4" s="18"/>
    </row>
    <row r="5" spans="1:6" ht="30" customHeight="1">
      <c r="A5" s="18"/>
      <c r="B5" s="613" t="s">
        <v>434</v>
      </c>
      <c r="C5" s="614" t="s">
        <v>1979</v>
      </c>
      <c r="D5" s="613"/>
      <c r="E5" s="614" t="s">
        <v>1980</v>
      </c>
      <c r="F5" s="18"/>
    </row>
    <row r="6" spans="1:6" ht="30" customHeight="1">
      <c r="A6" s="18"/>
      <c r="B6" s="613" t="s">
        <v>437</v>
      </c>
      <c r="C6" s="613" t="s">
        <v>1981</v>
      </c>
      <c r="D6" s="613"/>
      <c r="E6" s="614" t="s">
        <v>1982</v>
      </c>
      <c r="F6" s="18"/>
    </row>
    <row r="7" spans="1:6" ht="30" customHeight="1">
      <c r="A7" s="18"/>
      <c r="B7" s="613" t="s">
        <v>467</v>
      </c>
      <c r="C7" s="614" t="s">
        <v>1983</v>
      </c>
      <c r="D7" s="613"/>
      <c r="E7" s="614" t="s">
        <v>1984</v>
      </c>
      <c r="F7" s="18"/>
    </row>
    <row r="8" spans="1:6" ht="30" customHeight="1">
      <c r="A8" s="18"/>
      <c r="B8" s="613" t="s">
        <v>451</v>
      </c>
      <c r="C8" s="614" t="s">
        <v>1985</v>
      </c>
      <c r="D8" s="613"/>
      <c r="E8" s="614" t="s">
        <v>1986</v>
      </c>
      <c r="F8" s="18"/>
    </row>
    <row r="9" spans="1:6" ht="30" customHeight="1">
      <c r="A9" s="18"/>
      <c r="B9" s="613" t="s">
        <v>1987</v>
      </c>
      <c r="C9" s="614" t="s">
        <v>1988</v>
      </c>
      <c r="D9" s="613"/>
      <c r="E9" s="614" t="s">
        <v>1989</v>
      </c>
      <c r="F9" s="18"/>
    </row>
    <row r="10" spans="1:6" ht="30" customHeight="1">
      <c r="A10" s="18"/>
      <c r="B10" s="613" t="s">
        <v>456</v>
      </c>
      <c r="C10" s="614" t="s">
        <v>1990</v>
      </c>
      <c r="D10" s="613"/>
      <c r="E10" s="614" t="s">
        <v>1991</v>
      </c>
      <c r="F10" s="18"/>
    </row>
    <row r="11" spans="1:6" ht="30" customHeight="1">
      <c r="A11" s="18"/>
      <c r="B11" s="613" t="s">
        <v>459</v>
      </c>
      <c r="C11" s="614" t="s">
        <v>1992</v>
      </c>
      <c r="D11" s="613"/>
      <c r="E11" s="614" t="s">
        <v>1993</v>
      </c>
      <c r="F11" s="18"/>
    </row>
    <row r="12" spans="1:6" ht="30" customHeight="1">
      <c r="A12" s="18"/>
      <c r="B12" s="613" t="s">
        <v>887</v>
      </c>
      <c r="C12" s="614" t="s">
        <v>1994</v>
      </c>
      <c r="D12" s="613"/>
      <c r="E12" s="614" t="s">
        <v>1995</v>
      </c>
      <c r="F12" s="18"/>
    </row>
    <row r="13" spans="1:6" ht="30" customHeight="1">
      <c r="A13" s="18"/>
      <c r="B13" s="613" t="s">
        <v>889</v>
      </c>
      <c r="C13" s="614" t="s">
        <v>1996</v>
      </c>
      <c r="D13" s="613"/>
      <c r="E13" s="614"/>
      <c r="F13" s="18"/>
    </row>
    <row r="14" spans="1:6" ht="30" customHeight="1">
      <c r="A14" s="18"/>
      <c r="B14" s="613" t="s">
        <v>1997</v>
      </c>
      <c r="C14" s="614" t="s">
        <v>1998</v>
      </c>
      <c r="D14" s="614"/>
      <c r="E14" s="614" t="s">
        <v>1999</v>
      </c>
      <c r="F14" s="18"/>
    </row>
    <row r="15" spans="1:6">
      <c r="A15" s="18"/>
      <c r="B15" s="18"/>
      <c r="C15" s="18"/>
      <c r="D15" s="18"/>
      <c r="E15" s="18"/>
      <c r="F15" s="18"/>
    </row>
    <row r="16" spans="1:6">
      <c r="A16" s="18"/>
      <c r="B16" s="18"/>
      <c r="C16" s="18"/>
      <c r="D16" s="18"/>
      <c r="E16" s="18"/>
      <c r="F16" s="18"/>
    </row>
    <row r="17" spans="1:6">
      <c r="A17" s="18"/>
      <c r="B17" s="18"/>
      <c r="C17" s="18"/>
      <c r="D17" s="18"/>
      <c r="E17" s="18"/>
      <c r="F17" s="18"/>
    </row>
  </sheetData>
  <mergeCells count="1">
    <mergeCell ref="C4:D4"/>
  </mergeCells>
  <pageMargins left="0.7" right="0.7" top="0.75" bottom="0.75" header="0.3" footer="0.3"/>
  <pageSetup paperSize="9" orientation="portrait" horizontalDpi="1200" verticalDpi="1200"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C7BE-6CE6-4540-A621-9897EA23537C}">
  <sheetPr>
    <pageSetUpPr autoPageBreaks="0"/>
  </sheetPr>
  <dimension ref="B1:F15"/>
  <sheetViews>
    <sheetView showGridLines="0" showRowColHeaders="0" zoomScale="85" zoomScaleNormal="85" workbookViewId="0"/>
  </sheetViews>
  <sheetFormatPr baseColWidth="10" defaultColWidth="8.85546875" defaultRowHeight="12.75"/>
  <cols>
    <col min="1" max="1" width="2.85546875" style="112" customWidth="1"/>
    <col min="2" max="2" width="5.7109375" style="112" customWidth="1"/>
    <col min="3" max="3" width="72" style="112" customWidth="1"/>
    <col min="4" max="6" width="17.7109375" style="112" customWidth="1"/>
    <col min="7" max="7" width="19.42578125" style="112" customWidth="1"/>
    <col min="8" max="9" width="17.7109375" style="112" customWidth="1"/>
    <col min="10" max="10" width="13.7109375" style="112" customWidth="1"/>
    <col min="11" max="16384" width="8.85546875" style="112"/>
  </cols>
  <sheetData>
    <row r="1" spans="2:6" ht="15" customHeight="1"/>
    <row r="2" spans="2:6" ht="15.75" customHeight="1">
      <c r="B2" s="454" t="s">
        <v>2000</v>
      </c>
      <c r="D2" s="115"/>
      <c r="E2" s="115"/>
      <c r="F2" s="115"/>
    </row>
    <row r="3" spans="2:6" ht="15" customHeight="1">
      <c r="C3" s="118"/>
      <c r="D3" s="115"/>
      <c r="E3" s="115"/>
      <c r="F3" s="115"/>
    </row>
    <row r="4" spans="2:6" ht="15" customHeight="1">
      <c r="B4" s="1083"/>
      <c r="C4" s="118"/>
      <c r="D4" s="115"/>
      <c r="E4" s="115"/>
      <c r="F4" s="115"/>
    </row>
    <row r="5" spans="2:6" ht="15" customHeight="1">
      <c r="B5" s="1083" t="s">
        <v>2649</v>
      </c>
      <c r="C5" s="118"/>
      <c r="D5" s="115"/>
      <c r="E5" s="115"/>
    </row>
    <row r="6" spans="2:6" ht="15" customHeight="1">
      <c r="B6" s="1083"/>
      <c r="C6" s="118"/>
      <c r="D6" s="115"/>
      <c r="E6" s="115"/>
    </row>
    <row r="7" spans="2:6">
      <c r="B7" s="1361" t="s">
        <v>2001</v>
      </c>
      <c r="C7" s="1362"/>
      <c r="D7" s="379" t="s">
        <v>364</v>
      </c>
      <c r="E7" s="379" t="s">
        <v>366</v>
      </c>
    </row>
    <row r="8" spans="2:6" ht="38.25">
      <c r="B8" s="1363"/>
      <c r="C8" s="1364"/>
      <c r="D8" s="965" t="s">
        <v>2002</v>
      </c>
      <c r="E8" s="920" t="s">
        <v>2003</v>
      </c>
    </row>
    <row r="9" spans="2:6" ht="14.25">
      <c r="B9" s="1365"/>
      <c r="C9" s="1366"/>
      <c r="D9" s="920" t="s">
        <v>2004</v>
      </c>
      <c r="E9" s="920" t="s">
        <v>2004</v>
      </c>
      <c r="F9" s="120"/>
    </row>
    <row r="10" spans="2:6">
      <c r="B10" s="381">
        <v>1</v>
      </c>
      <c r="C10" s="382" t="s">
        <v>2005</v>
      </c>
      <c r="D10" s="808">
        <v>54.963739484866267</v>
      </c>
      <c r="E10" s="808">
        <v>254.00178771250103</v>
      </c>
    </row>
    <row r="11" spans="2:6">
      <c r="B11" s="381">
        <v>2</v>
      </c>
      <c r="C11" s="383" t="s">
        <v>2006</v>
      </c>
      <c r="D11" s="808">
        <v>-54.963739484866267</v>
      </c>
      <c r="E11" s="808">
        <v>-254.00178771250103</v>
      </c>
    </row>
    <row r="12" spans="2:6">
      <c r="B12" s="381">
        <v>3</v>
      </c>
      <c r="C12" s="382" t="s">
        <v>2007</v>
      </c>
      <c r="D12" s="808">
        <v>-24.59095091425608</v>
      </c>
      <c r="E12" s="811"/>
    </row>
    <row r="13" spans="2:6">
      <c r="B13" s="381">
        <v>4</v>
      </c>
      <c r="C13" s="382" t="s">
        <v>2008</v>
      </c>
      <c r="D13" s="808">
        <v>36.957792298350995</v>
      </c>
      <c r="E13" s="811"/>
    </row>
    <row r="14" spans="2:6">
      <c r="B14" s="381">
        <v>5</v>
      </c>
      <c r="C14" s="382" t="s">
        <v>2009</v>
      </c>
      <c r="D14" s="808">
        <v>56.083159151400736</v>
      </c>
      <c r="E14" s="811"/>
    </row>
    <row r="15" spans="2:6">
      <c r="B15" s="385">
        <v>6</v>
      </c>
      <c r="C15" s="382" t="s">
        <v>2010</v>
      </c>
      <c r="D15" s="808">
        <v>-56.083159151400736</v>
      </c>
      <c r="E15" s="811"/>
    </row>
  </sheetData>
  <mergeCells count="1">
    <mergeCell ref="B7:C9"/>
  </mergeCells>
  <conditionalFormatting sqref="D2:E9">
    <cfRule type="cellIs" dxfId="19"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52B7A-142C-40D2-80C9-0F4FC6ABAE9E}">
  <sheetPr>
    <pageSetUpPr autoPageBreaks="0"/>
  </sheetPr>
  <dimension ref="B1:D29"/>
  <sheetViews>
    <sheetView showGridLines="0" showRowColHeaders="0" zoomScale="85" zoomScaleNormal="85" workbookViewId="0"/>
  </sheetViews>
  <sheetFormatPr baseColWidth="10" defaultColWidth="8.85546875" defaultRowHeight="12.75"/>
  <cols>
    <col min="1" max="1" width="2.85546875" style="112" customWidth="1"/>
    <col min="2" max="2" width="5.7109375" style="112" customWidth="1"/>
    <col min="3" max="3" width="156" style="112" customWidth="1"/>
    <col min="4" max="4" width="17.7109375" style="112" customWidth="1"/>
    <col min="5" max="16384" width="8.85546875" style="112"/>
  </cols>
  <sheetData>
    <row r="1" spans="2:4" ht="15" customHeight="1"/>
    <row r="2" spans="2:4" ht="15.75" customHeight="1">
      <c r="B2" s="454" t="s">
        <v>2011</v>
      </c>
      <c r="D2" s="115"/>
    </row>
    <row r="3" spans="2:4" ht="15" customHeight="1">
      <c r="C3" s="118"/>
      <c r="D3" s="115"/>
    </row>
    <row r="4" spans="2:4" ht="15" customHeight="1">
      <c r="C4" s="118"/>
      <c r="D4" s="115"/>
    </row>
    <row r="5" spans="2:4">
      <c r="B5" s="1083" t="s">
        <v>2649</v>
      </c>
      <c r="C5" s="967"/>
      <c r="D5" s="930" t="s">
        <v>364</v>
      </c>
    </row>
    <row r="6" spans="2:4" ht="51">
      <c r="B6" s="966"/>
      <c r="C6" s="967"/>
      <c r="D6" s="939" t="s">
        <v>2012</v>
      </c>
    </row>
    <row r="7" spans="2:4" ht="12.75" customHeight="1">
      <c r="B7" s="1367" t="s">
        <v>2391</v>
      </c>
      <c r="C7" s="1368"/>
      <c r="D7" s="968"/>
    </row>
    <row r="8" spans="2:4" ht="12.75" customHeight="1">
      <c r="B8" s="931" t="s">
        <v>2392</v>
      </c>
      <c r="C8" s="212" t="s">
        <v>2393</v>
      </c>
      <c r="D8" s="932">
        <v>54756</v>
      </c>
    </row>
    <row r="9" spans="2:4" ht="12.75" customHeight="1">
      <c r="B9" s="931" t="s">
        <v>2394</v>
      </c>
      <c r="C9" s="933" t="s">
        <v>2395</v>
      </c>
      <c r="D9" s="932">
        <v>15443</v>
      </c>
    </row>
    <row r="10" spans="2:4" ht="12.75" customHeight="1">
      <c r="B10" s="931" t="s">
        <v>2396</v>
      </c>
      <c r="C10" s="212" t="s">
        <v>2397</v>
      </c>
      <c r="D10" s="932">
        <v>75893</v>
      </c>
    </row>
    <row r="11" spans="2:4" ht="12.75" customHeight="1">
      <c r="B11" s="931" t="s">
        <v>2398</v>
      </c>
      <c r="C11" s="212" t="s">
        <v>2399</v>
      </c>
      <c r="D11" s="934">
        <v>0.72099999999999997</v>
      </c>
    </row>
    <row r="12" spans="2:4" ht="12.75" customHeight="1">
      <c r="B12" s="931" t="s">
        <v>620</v>
      </c>
      <c r="C12" s="933" t="s">
        <v>2395</v>
      </c>
      <c r="D12" s="935">
        <v>0.20300000000000001</v>
      </c>
    </row>
    <row r="13" spans="2:4" ht="12.75" customHeight="1">
      <c r="B13" s="931" t="s">
        <v>2400</v>
      </c>
      <c r="C13" s="212" t="s">
        <v>2401</v>
      </c>
      <c r="D13" s="936">
        <v>174457</v>
      </c>
    </row>
    <row r="14" spans="2:4" ht="12.75" customHeight="1">
      <c r="B14" s="931" t="s">
        <v>2402</v>
      </c>
      <c r="C14" s="212" t="s">
        <v>2403</v>
      </c>
      <c r="D14" s="934">
        <v>0.314</v>
      </c>
    </row>
    <row r="15" spans="2:4" ht="12.75" customHeight="1">
      <c r="B15" s="931" t="s">
        <v>623</v>
      </c>
      <c r="C15" s="933" t="s">
        <v>2404</v>
      </c>
      <c r="D15" s="935">
        <v>8.8999999999999996E-2</v>
      </c>
    </row>
    <row r="16" spans="2:4" ht="12.75" customHeight="1">
      <c r="B16" s="931" t="s">
        <v>2405</v>
      </c>
      <c r="C16" s="212" t="s">
        <v>2406</v>
      </c>
      <c r="D16" s="937"/>
    </row>
    <row r="17" spans="2:4" ht="12.75" customHeight="1">
      <c r="B17" s="931" t="s">
        <v>2407</v>
      </c>
      <c r="C17" s="212" t="s">
        <v>2408</v>
      </c>
      <c r="D17" s="937"/>
    </row>
    <row r="18" spans="2:4" ht="12.75" customHeight="1">
      <c r="B18" s="931" t="s">
        <v>2409</v>
      </c>
      <c r="C18" s="377" t="s">
        <v>2410</v>
      </c>
      <c r="D18" s="937"/>
    </row>
    <row r="19" spans="2:4">
      <c r="B19" s="1367" t="s">
        <v>2012</v>
      </c>
      <c r="C19" s="1368"/>
      <c r="D19" s="968"/>
    </row>
    <row r="20" spans="2:4" ht="12.75" customHeight="1">
      <c r="B20" s="931" t="s">
        <v>863</v>
      </c>
      <c r="C20" s="212" t="s">
        <v>2411</v>
      </c>
      <c r="D20" s="938">
        <v>0.26600000000000001</v>
      </c>
    </row>
    <row r="21" spans="2:4" ht="12.75" customHeight="1">
      <c r="B21" s="931" t="s">
        <v>865</v>
      </c>
      <c r="C21" s="933" t="s">
        <v>2412</v>
      </c>
      <c r="D21" s="938">
        <v>0.153</v>
      </c>
    </row>
    <row r="22" spans="2:4" ht="12.75" customHeight="1">
      <c r="B22" s="931" t="s">
        <v>867</v>
      </c>
      <c r="C22" s="212" t="s">
        <v>2413</v>
      </c>
      <c r="D22" s="938">
        <v>0.06</v>
      </c>
    </row>
    <row r="23" spans="2:4" ht="12.75" customHeight="1">
      <c r="B23" s="931" t="s">
        <v>869</v>
      </c>
      <c r="C23" s="933" t="s">
        <v>2414</v>
      </c>
      <c r="D23" s="938">
        <v>0.03</v>
      </c>
    </row>
    <row r="24" spans="2:4" ht="12.75" customHeight="1"/>
    <row r="25" spans="2:4" ht="12.75" customHeight="1"/>
    <row r="26" spans="2:4" ht="12.75" customHeight="1"/>
    <row r="27" spans="2:4" ht="12.75" customHeight="1"/>
    <row r="28" spans="2:4" ht="12.75" customHeight="1"/>
    <row r="29" spans="2:4" ht="12.75" customHeight="1"/>
  </sheetData>
  <mergeCells count="2">
    <mergeCell ref="B7:C7"/>
    <mergeCell ref="B19:C19"/>
  </mergeCells>
  <conditionalFormatting sqref="D2:D5">
    <cfRule type="cellIs" dxfId="18" priority="27" stopIfTrue="1" operator="lessThan">
      <formula>0</formula>
    </cfRule>
  </conditionalFormatting>
  <conditionalFormatting sqref="D20:D22 D8:D9 D16:D18">
    <cfRule type="cellIs" dxfId="17" priority="13" stopIfTrue="1" operator="lessThan">
      <formula>0</formula>
    </cfRule>
  </conditionalFormatting>
  <conditionalFormatting sqref="D10 D13:D14">
    <cfRule type="cellIs" dxfId="16" priority="11" stopIfTrue="1" operator="lessThan">
      <formula>0</formula>
    </cfRule>
  </conditionalFormatting>
  <conditionalFormatting sqref="D7">
    <cfRule type="cellIs" dxfId="15" priority="10" stopIfTrue="1" operator="lessThan">
      <formula>0</formula>
    </cfRule>
  </conditionalFormatting>
  <conditionalFormatting sqref="D12">
    <cfRule type="cellIs" dxfId="14" priority="8" stopIfTrue="1" operator="lessThan">
      <formula>0</formula>
    </cfRule>
  </conditionalFormatting>
  <conditionalFormatting sqref="D15">
    <cfRule type="cellIs" dxfId="13" priority="6" stopIfTrue="1" operator="lessThan">
      <formula>0</formula>
    </cfRule>
  </conditionalFormatting>
  <conditionalFormatting sqref="D19">
    <cfRule type="cellIs" dxfId="12" priority="5" stopIfTrue="1" operator="lessThan">
      <formula>0</formula>
    </cfRule>
  </conditionalFormatting>
  <conditionalFormatting sqref="D23">
    <cfRule type="cellIs" dxfId="11" priority="4" stopIfTrue="1" operator="lessThan">
      <formula>0</formula>
    </cfRule>
  </conditionalFormatting>
  <conditionalFormatting sqref="D11">
    <cfRule type="cellIs" dxfId="10" priority="2"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DFC13-D330-4BEB-996A-E253AAE8C144}">
  <sheetPr>
    <pageSetUpPr autoPageBreaks="0"/>
  </sheetPr>
  <dimension ref="B1:D51"/>
  <sheetViews>
    <sheetView showGridLines="0" showRowColHeaders="0" zoomScale="85" zoomScaleNormal="85" workbookViewId="0"/>
  </sheetViews>
  <sheetFormatPr baseColWidth="10" defaultColWidth="8.85546875" defaultRowHeight="12.75"/>
  <cols>
    <col min="1" max="1" width="2.85546875" style="112" customWidth="1"/>
    <col min="2" max="2" width="6.5703125" style="112" customWidth="1"/>
    <col min="3" max="3" width="116.28515625" style="112" customWidth="1"/>
    <col min="4" max="4" width="17.7109375" style="112" customWidth="1"/>
    <col min="5" max="5" width="19.42578125" style="112" customWidth="1"/>
    <col min="6" max="7" width="17.7109375" style="112" customWidth="1"/>
    <col min="8" max="8" width="13.7109375" style="112" customWidth="1"/>
    <col min="9" max="16384" width="8.85546875" style="112"/>
  </cols>
  <sheetData>
    <row r="1" spans="2:4" ht="15" customHeight="1"/>
    <row r="2" spans="2:4" ht="15.75" customHeight="1">
      <c r="B2" s="454" t="s">
        <v>2013</v>
      </c>
      <c r="D2" s="115"/>
    </row>
    <row r="3" spans="2:4" ht="15" customHeight="1">
      <c r="C3" s="118"/>
      <c r="D3" s="115"/>
    </row>
    <row r="4" spans="2:4" ht="15" customHeight="1">
      <c r="C4" s="118"/>
      <c r="D4" s="115"/>
    </row>
    <row r="5" spans="2:4" ht="12.75" customHeight="1">
      <c r="B5" s="1083" t="s">
        <v>2649</v>
      </c>
      <c r="C5" s="57"/>
      <c r="D5" s="991" t="s">
        <v>364</v>
      </c>
    </row>
    <row r="6" spans="2:4" ht="51">
      <c r="B6" s="940"/>
      <c r="C6" s="57"/>
      <c r="D6" s="139" t="s">
        <v>2012</v>
      </c>
    </row>
    <row r="7" spans="2:4">
      <c r="B7" s="1367" t="s">
        <v>2450</v>
      </c>
      <c r="C7" s="1368"/>
      <c r="D7" s="1372"/>
    </row>
    <row r="8" spans="2:4">
      <c r="B8" s="969">
        <v>1</v>
      </c>
      <c r="C8" s="970" t="s">
        <v>2423</v>
      </c>
      <c r="D8" s="971">
        <v>13169</v>
      </c>
    </row>
    <row r="9" spans="2:4">
      <c r="B9" s="969">
        <v>2</v>
      </c>
      <c r="C9" s="970" t="s">
        <v>2451</v>
      </c>
      <c r="D9" s="971">
        <v>1023</v>
      </c>
    </row>
    <row r="10" spans="2:4">
      <c r="B10" s="949">
        <v>3</v>
      </c>
      <c r="C10" s="972" t="s">
        <v>629</v>
      </c>
      <c r="D10" s="973"/>
    </row>
    <row r="11" spans="2:4">
      <c r="B11" s="949">
        <v>4</v>
      </c>
      <c r="C11" s="972" t="s">
        <v>629</v>
      </c>
      <c r="D11" s="973"/>
    </row>
    <row r="12" spans="2:4">
      <c r="B12" s="949">
        <v>5</v>
      </c>
      <c r="C12" s="972" t="s">
        <v>629</v>
      </c>
      <c r="D12" s="973"/>
    </row>
    <row r="13" spans="2:4">
      <c r="B13" s="969">
        <v>6</v>
      </c>
      <c r="C13" s="970" t="s">
        <v>2452</v>
      </c>
      <c r="D13" s="971">
        <v>1251</v>
      </c>
    </row>
    <row r="14" spans="2:4">
      <c r="B14" s="949">
        <v>7</v>
      </c>
      <c r="C14" s="972" t="s">
        <v>629</v>
      </c>
      <c r="D14" s="974"/>
    </row>
    <row r="15" spans="2:4">
      <c r="B15" s="949">
        <v>8</v>
      </c>
      <c r="C15" s="972" t="s">
        <v>629</v>
      </c>
      <c r="D15" s="974"/>
    </row>
    <row r="16" spans="2:4" ht="12.75" customHeight="1">
      <c r="B16" s="969">
        <v>11</v>
      </c>
      <c r="C16" s="975" t="s">
        <v>2453</v>
      </c>
      <c r="D16" s="976"/>
    </row>
    <row r="17" spans="2:4">
      <c r="B17" s="1367" t="s">
        <v>2575</v>
      </c>
      <c r="C17" s="1368"/>
      <c r="D17" s="1372"/>
    </row>
    <row r="18" spans="2:4">
      <c r="B18" s="969">
        <v>12</v>
      </c>
      <c r="C18" s="975" t="s">
        <v>2576</v>
      </c>
      <c r="D18" s="976">
        <v>32127</v>
      </c>
    </row>
    <row r="19" spans="2:4" ht="12.75" customHeight="1">
      <c r="B19" s="969" t="s">
        <v>2454</v>
      </c>
      <c r="C19" s="975" t="s">
        <v>2455</v>
      </c>
      <c r="D19" s="977">
        <v>0</v>
      </c>
    </row>
    <row r="20" spans="2:4">
      <c r="B20" s="978" t="s">
        <v>2456</v>
      </c>
      <c r="C20" s="975" t="s">
        <v>2457</v>
      </c>
      <c r="D20" s="976">
        <v>7186</v>
      </c>
    </row>
    <row r="21" spans="2:4">
      <c r="B21" s="978" t="s">
        <v>2458</v>
      </c>
      <c r="C21" s="975" t="s">
        <v>2459</v>
      </c>
      <c r="D21" s="979">
        <v>0</v>
      </c>
    </row>
    <row r="22" spans="2:4">
      <c r="B22" s="969">
        <v>13</v>
      </c>
      <c r="C22" s="975" t="s">
        <v>2460</v>
      </c>
      <c r="D22" s="971"/>
    </row>
    <row r="23" spans="2:4">
      <c r="B23" s="978" t="s">
        <v>1748</v>
      </c>
      <c r="C23" s="975" t="s">
        <v>2461</v>
      </c>
      <c r="D23" s="971"/>
    </row>
    <row r="24" spans="2:4" ht="12" customHeight="1">
      <c r="B24" s="969">
        <v>14</v>
      </c>
      <c r="C24" s="975" t="s">
        <v>2462</v>
      </c>
      <c r="D24" s="971"/>
    </row>
    <row r="25" spans="2:4">
      <c r="B25" s="949">
        <v>15</v>
      </c>
      <c r="C25" s="972" t="s">
        <v>629</v>
      </c>
      <c r="D25" s="980"/>
    </row>
    <row r="26" spans="2:4">
      <c r="B26" s="949">
        <v>16</v>
      </c>
      <c r="C26" s="972" t="s">
        <v>629</v>
      </c>
      <c r="D26" s="980"/>
    </row>
    <row r="27" spans="2:4">
      <c r="B27" s="969">
        <v>17</v>
      </c>
      <c r="C27" s="970" t="s">
        <v>2463</v>
      </c>
      <c r="D27" s="976">
        <v>39313</v>
      </c>
    </row>
    <row r="28" spans="2:4">
      <c r="B28" s="978" t="s">
        <v>2014</v>
      </c>
      <c r="C28" s="981" t="s">
        <v>2464</v>
      </c>
      <c r="D28" s="982"/>
    </row>
    <row r="29" spans="2:4" ht="12.75" customHeight="1">
      <c r="B29" s="1367" t="s">
        <v>2465</v>
      </c>
      <c r="C29" s="1368"/>
      <c r="D29" s="1372"/>
    </row>
    <row r="30" spans="2:4">
      <c r="B30" s="969">
        <v>18</v>
      </c>
      <c r="C30" s="975" t="s">
        <v>2466</v>
      </c>
      <c r="D30" s="976">
        <v>54756</v>
      </c>
    </row>
    <row r="31" spans="2:4">
      <c r="B31" s="969">
        <v>19</v>
      </c>
      <c r="C31" s="975" t="s">
        <v>2467</v>
      </c>
      <c r="D31" s="983"/>
    </row>
    <row r="32" spans="2:4">
      <c r="B32" s="969">
        <v>20</v>
      </c>
      <c r="C32" s="975" t="s">
        <v>2468</v>
      </c>
      <c r="D32" s="983"/>
    </row>
    <row r="33" spans="2:4">
      <c r="B33" s="949">
        <v>21</v>
      </c>
      <c r="C33" s="972" t="s">
        <v>629</v>
      </c>
      <c r="D33" s="984"/>
    </row>
    <row r="34" spans="2:4">
      <c r="B34" s="969">
        <v>22</v>
      </c>
      <c r="C34" s="975" t="s">
        <v>2469</v>
      </c>
      <c r="D34" s="985"/>
    </row>
    <row r="35" spans="2:4">
      <c r="B35" s="978" t="s">
        <v>2015</v>
      </c>
      <c r="C35" s="986" t="s">
        <v>2470</v>
      </c>
      <c r="D35" s="985"/>
    </row>
    <row r="36" spans="2:4" ht="12.75" customHeight="1">
      <c r="B36" s="1369" t="s">
        <v>2471</v>
      </c>
      <c r="C36" s="1370"/>
      <c r="D36" s="1371"/>
    </row>
    <row r="37" spans="2:4">
      <c r="B37" s="969">
        <v>23</v>
      </c>
      <c r="C37" s="975" t="s">
        <v>829</v>
      </c>
      <c r="D37" s="987">
        <v>75893</v>
      </c>
    </row>
    <row r="38" spans="2:4">
      <c r="B38" s="969">
        <v>24</v>
      </c>
      <c r="C38" s="975" t="s">
        <v>2016</v>
      </c>
      <c r="D38" s="971">
        <v>174457</v>
      </c>
    </row>
    <row r="39" spans="2:4" ht="12.75" customHeight="1">
      <c r="B39" s="1369" t="s">
        <v>2431</v>
      </c>
      <c r="C39" s="1370"/>
      <c r="D39" s="1371"/>
    </row>
    <row r="40" spans="2:4">
      <c r="B40" s="969">
        <v>25</v>
      </c>
      <c r="C40" s="975" t="s">
        <v>2472</v>
      </c>
      <c r="D40" s="988">
        <v>0.72099999999999997</v>
      </c>
    </row>
    <row r="41" spans="2:4">
      <c r="B41" s="978" t="s">
        <v>649</v>
      </c>
      <c r="C41" s="986" t="s">
        <v>2470</v>
      </c>
      <c r="D41" s="944">
        <v>0.20300000000000001</v>
      </c>
    </row>
    <row r="42" spans="2:4">
      <c r="B42" s="969">
        <v>26</v>
      </c>
      <c r="C42" s="975" t="s">
        <v>2473</v>
      </c>
      <c r="D42" s="988">
        <v>0.314</v>
      </c>
    </row>
    <row r="43" spans="2:4">
      <c r="B43" s="978" t="s">
        <v>2017</v>
      </c>
      <c r="C43" s="986" t="s">
        <v>2470</v>
      </c>
      <c r="D43" s="944">
        <v>8.8999999999999996E-2</v>
      </c>
    </row>
    <row r="44" spans="2:4">
      <c r="B44" s="969">
        <v>27</v>
      </c>
      <c r="C44" s="970" t="s">
        <v>2474</v>
      </c>
      <c r="D44" s="988">
        <v>2.0500000000000001E-2</v>
      </c>
    </row>
    <row r="45" spans="2:4">
      <c r="B45" s="969">
        <v>28</v>
      </c>
      <c r="C45" s="970" t="s">
        <v>2475</v>
      </c>
      <c r="D45" s="983"/>
    </row>
    <row r="46" spans="2:4">
      <c r="B46" s="969">
        <v>29</v>
      </c>
      <c r="C46" s="989" t="s">
        <v>682</v>
      </c>
      <c r="D46" s="983"/>
    </row>
    <row r="47" spans="2:4">
      <c r="B47" s="969">
        <v>30</v>
      </c>
      <c r="C47" s="989" t="s">
        <v>683</v>
      </c>
      <c r="D47" s="983"/>
    </row>
    <row r="48" spans="2:4">
      <c r="B48" s="969">
        <v>31</v>
      </c>
      <c r="C48" s="989" t="s">
        <v>684</v>
      </c>
      <c r="D48" s="983"/>
    </row>
    <row r="49" spans="2:4">
      <c r="B49" s="969" t="s">
        <v>2476</v>
      </c>
      <c r="C49" s="989" t="s">
        <v>686</v>
      </c>
      <c r="D49" s="983"/>
    </row>
    <row r="50" spans="2:4" ht="12.75" customHeight="1">
      <c r="B50" s="1369" t="s">
        <v>2018</v>
      </c>
      <c r="C50" s="1370"/>
      <c r="D50" s="1371"/>
    </row>
    <row r="51" spans="2:4">
      <c r="B51" s="969" t="s">
        <v>2477</v>
      </c>
      <c r="C51" s="990" t="s">
        <v>2449</v>
      </c>
      <c r="D51" s="983"/>
    </row>
  </sheetData>
  <mergeCells count="6">
    <mergeCell ref="B50:D50"/>
    <mergeCell ref="B7:D7"/>
    <mergeCell ref="B17:D17"/>
    <mergeCell ref="B29:D29"/>
    <mergeCell ref="B36:D36"/>
    <mergeCell ref="B39:D39"/>
  </mergeCells>
  <conditionalFormatting sqref="D2:D4">
    <cfRule type="cellIs" dxfId="9" priority="14"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97D1C-D1B9-45C4-8D77-696555DBD6A9}">
  <sheetPr>
    <pageSetUpPr autoPageBreaks="0"/>
  </sheetPr>
  <dimension ref="B1:K50"/>
  <sheetViews>
    <sheetView showGridLines="0" showRowColHeaders="0" zoomScale="85" zoomScaleNormal="85" workbookViewId="0"/>
  </sheetViews>
  <sheetFormatPr baseColWidth="10" defaultColWidth="8.85546875" defaultRowHeight="12.75"/>
  <cols>
    <col min="1" max="1" width="2.85546875" style="112" customWidth="1"/>
    <col min="2" max="2" width="5.7109375" style="112" customWidth="1"/>
    <col min="3" max="3" width="72" style="112" customWidth="1"/>
    <col min="4" max="8" width="17.7109375" style="112" customWidth="1"/>
    <col min="9" max="9" width="19.42578125" style="112" customWidth="1"/>
    <col min="10" max="11" width="17.7109375" style="112" customWidth="1"/>
    <col min="12" max="12" width="13.7109375" style="112" customWidth="1"/>
    <col min="13" max="16384" width="8.85546875" style="112"/>
  </cols>
  <sheetData>
    <row r="1" spans="2:11" ht="15" customHeight="1"/>
    <row r="2" spans="2:11" ht="15.75" customHeight="1">
      <c r="B2" s="454" t="s">
        <v>2024</v>
      </c>
      <c r="D2" s="115"/>
      <c r="E2" s="115"/>
      <c r="F2" s="115"/>
      <c r="G2" s="115"/>
      <c r="H2" s="115"/>
    </row>
    <row r="3" spans="2:11" ht="15" customHeight="1">
      <c r="C3" s="118"/>
      <c r="D3" s="115"/>
      <c r="E3" s="115"/>
      <c r="F3" s="115"/>
      <c r="G3" s="115"/>
      <c r="H3" s="115"/>
    </row>
    <row r="4" spans="2:11" ht="15" customHeight="1">
      <c r="C4" s="118"/>
      <c r="D4" s="115"/>
      <c r="E4" s="115"/>
      <c r="F4" s="115"/>
      <c r="G4" s="115"/>
      <c r="H4" s="115"/>
    </row>
    <row r="5" spans="2:11" ht="12.75" customHeight="1">
      <c r="B5" s="1374"/>
      <c r="C5" s="1375"/>
      <c r="D5" s="1378" t="s">
        <v>2025</v>
      </c>
      <c r="E5" s="1379"/>
      <c r="F5" s="1379"/>
      <c r="G5" s="1379"/>
      <c r="H5" s="1379"/>
      <c r="I5" s="1379"/>
      <c r="J5" s="1380"/>
      <c r="K5" s="1373" t="s">
        <v>2026</v>
      </c>
    </row>
    <row r="6" spans="2:11" ht="12.75" customHeight="1">
      <c r="B6" s="1374"/>
      <c r="C6" s="1375"/>
      <c r="D6" s="647">
        <v>1</v>
      </c>
      <c r="E6" s="647">
        <v>1</v>
      </c>
      <c r="F6" s="650">
        <v>2</v>
      </c>
      <c r="G6" s="647">
        <v>2</v>
      </c>
      <c r="H6" s="647" t="s">
        <v>1937</v>
      </c>
      <c r="I6" s="647" t="s">
        <v>995</v>
      </c>
      <c r="J6" s="647" t="s">
        <v>995</v>
      </c>
      <c r="K6" s="1373"/>
    </row>
    <row r="7" spans="2:11" ht="15" customHeight="1">
      <c r="B7" s="1374"/>
      <c r="C7" s="1375"/>
      <c r="D7" s="648" t="s">
        <v>2027</v>
      </c>
      <c r="E7" s="648" t="s">
        <v>2027</v>
      </c>
      <c r="F7" s="649"/>
      <c r="G7" s="648"/>
      <c r="H7" s="648"/>
      <c r="I7" s="648" t="s">
        <v>2028</v>
      </c>
      <c r="J7" s="648" t="s">
        <v>2028</v>
      </c>
      <c r="K7" s="1373"/>
    </row>
    <row r="8" spans="2:11" ht="17.25" customHeight="1">
      <c r="B8" s="1376"/>
      <c r="C8" s="1377"/>
      <c r="D8" s="647" t="s">
        <v>2029</v>
      </c>
      <c r="E8" s="647" t="s">
        <v>1463</v>
      </c>
      <c r="F8" s="647" t="s">
        <v>2029</v>
      </c>
      <c r="G8" s="647" t="s">
        <v>1463</v>
      </c>
      <c r="H8" s="647" t="s">
        <v>1937</v>
      </c>
      <c r="I8" s="647" t="s">
        <v>2029</v>
      </c>
      <c r="J8" s="647" t="s">
        <v>1463</v>
      </c>
      <c r="K8" s="1373"/>
    </row>
    <row r="9" spans="2:11">
      <c r="B9" s="640">
        <v>1</v>
      </c>
      <c r="C9" s="640" t="s">
        <v>629</v>
      </c>
      <c r="D9" s="640"/>
      <c r="E9" s="640"/>
      <c r="F9" s="640"/>
      <c r="G9" s="640"/>
      <c r="H9" s="640"/>
      <c r="I9" s="640"/>
      <c r="J9" s="640"/>
      <c r="K9" s="640"/>
    </row>
    <row r="10" spans="2:11">
      <c r="B10" s="643">
        <v>2</v>
      </c>
      <c r="C10" s="637" t="s">
        <v>2030</v>
      </c>
      <c r="D10" s="638"/>
      <c r="E10" s="638"/>
      <c r="F10" s="638"/>
      <c r="G10" s="638"/>
      <c r="H10" s="638"/>
      <c r="I10" s="638"/>
      <c r="J10" s="638"/>
      <c r="K10" s="639"/>
    </row>
    <row r="11" spans="2:11">
      <c r="B11" s="643">
        <v>3</v>
      </c>
      <c r="C11" s="637" t="s">
        <v>2031</v>
      </c>
      <c r="D11" s="638"/>
      <c r="E11" s="638"/>
      <c r="F11" s="638"/>
      <c r="G11" s="638"/>
      <c r="H11" s="638"/>
      <c r="I11" s="638"/>
      <c r="J11" s="638"/>
      <c r="K11" s="638"/>
    </row>
    <row r="12" spans="2:11" ht="12.75" customHeight="1">
      <c r="B12" s="643">
        <v>4</v>
      </c>
      <c r="C12" s="636" t="s">
        <v>2032</v>
      </c>
      <c r="D12" s="638"/>
      <c r="E12" s="638"/>
      <c r="F12" s="638"/>
      <c r="G12" s="638"/>
      <c r="H12" s="638"/>
      <c r="I12" s="638"/>
      <c r="J12" s="638"/>
      <c r="K12" s="638"/>
    </row>
    <row r="13" spans="2:11">
      <c r="B13" s="643">
        <v>5</v>
      </c>
      <c r="C13" s="637" t="s">
        <v>2033</v>
      </c>
      <c r="D13" s="638"/>
      <c r="E13" s="638"/>
      <c r="F13" s="638"/>
      <c r="G13" s="638"/>
      <c r="H13" s="638"/>
      <c r="I13" s="638"/>
      <c r="J13" s="638"/>
      <c r="K13" s="638"/>
    </row>
    <row r="14" spans="2:11" ht="33.75">
      <c r="B14" s="643">
        <v>6</v>
      </c>
      <c r="C14" s="637" t="s">
        <v>2034</v>
      </c>
      <c r="D14" s="638"/>
      <c r="E14" s="638"/>
      <c r="F14" s="638"/>
      <c r="G14" s="638"/>
      <c r="H14" s="638"/>
      <c r="I14" s="638"/>
      <c r="J14" s="638"/>
      <c r="K14" s="638"/>
    </row>
    <row r="15" spans="2:11">
      <c r="B15" s="643">
        <v>7</v>
      </c>
      <c r="C15" s="636" t="s">
        <v>2035</v>
      </c>
      <c r="D15" s="638"/>
      <c r="E15" s="638"/>
      <c r="F15" s="638"/>
      <c r="G15" s="638"/>
      <c r="H15" s="638"/>
      <c r="I15" s="638"/>
      <c r="J15" s="638"/>
      <c r="K15" s="638"/>
    </row>
    <row r="16" spans="2:11">
      <c r="B16" s="643">
        <v>8</v>
      </c>
      <c r="C16" s="636" t="s">
        <v>2036</v>
      </c>
      <c r="D16" s="638"/>
      <c r="E16" s="638"/>
      <c r="F16" s="638"/>
      <c r="G16" s="638"/>
      <c r="H16" s="638"/>
      <c r="I16" s="638"/>
      <c r="J16" s="638"/>
      <c r="K16" s="638"/>
    </row>
    <row r="17" spans="2:11" ht="12.75" customHeight="1">
      <c r="B17" s="643">
        <v>9</v>
      </c>
      <c r="C17" s="636" t="s">
        <v>2037</v>
      </c>
      <c r="D17" s="638"/>
      <c r="E17" s="638"/>
      <c r="F17" s="638"/>
      <c r="G17" s="638"/>
      <c r="H17" s="638"/>
      <c r="I17" s="638"/>
      <c r="J17" s="638"/>
      <c r="K17" s="638"/>
    </row>
    <row r="18" spans="2:11">
      <c r="B18" s="643">
        <v>10</v>
      </c>
      <c r="C18" s="636" t="s">
        <v>2038</v>
      </c>
      <c r="D18" s="638"/>
      <c r="E18" s="638"/>
      <c r="F18" s="638"/>
      <c r="G18" s="638"/>
      <c r="H18" s="638"/>
      <c r="I18" s="638"/>
      <c r="J18" s="638"/>
      <c r="K18" s="638"/>
    </row>
    <row r="19" spans="2:11">
      <c r="B19" s="643">
        <v>11</v>
      </c>
      <c r="C19" s="636" t="s">
        <v>2039</v>
      </c>
      <c r="D19" s="638"/>
      <c r="E19" s="638"/>
      <c r="F19" s="638"/>
      <c r="G19" s="638"/>
      <c r="H19" s="638"/>
      <c r="I19" s="638"/>
      <c r="J19" s="638"/>
      <c r="K19" s="638"/>
    </row>
    <row r="20" spans="2:11" ht="12.75" customHeight="1">
      <c r="B20" s="655"/>
      <c r="C20" s="654"/>
      <c r="D20" s="653"/>
      <c r="E20" s="653"/>
      <c r="F20" s="653"/>
      <c r="G20" s="653"/>
      <c r="H20" s="653"/>
      <c r="I20" s="653"/>
      <c r="J20" s="653"/>
      <c r="K20" s="653"/>
    </row>
    <row r="21" spans="2:11" ht="12.75" customHeight="1">
      <c r="B21" s="642"/>
      <c r="C21" s="642"/>
      <c r="D21" s="642"/>
      <c r="E21" s="642"/>
      <c r="F21" s="642"/>
      <c r="G21" s="642"/>
      <c r="H21" s="642"/>
      <c r="I21" s="642"/>
      <c r="J21" s="642"/>
      <c r="K21" s="642"/>
    </row>
    <row r="22" spans="2:11" ht="15">
      <c r="B22" s="454" t="s">
        <v>2040</v>
      </c>
      <c r="C22" s="652"/>
      <c r="D22" s="651"/>
      <c r="E22" s="651"/>
      <c r="F22" s="651"/>
      <c r="G22" s="651"/>
      <c r="H22" s="651"/>
      <c r="I22" s="651"/>
      <c r="J22" s="651"/>
      <c r="K22" s="651"/>
    </row>
    <row r="23" spans="2:11">
      <c r="B23" s="641"/>
      <c r="C23" s="641"/>
      <c r="D23" s="641"/>
      <c r="E23" s="641"/>
      <c r="F23" s="641"/>
      <c r="G23" s="641"/>
      <c r="H23" s="641"/>
      <c r="I23" s="641"/>
      <c r="J23" s="641"/>
      <c r="K23" s="642"/>
    </row>
    <row r="24" spans="2:11" ht="12.75" customHeight="1">
      <c r="B24" s="1374"/>
      <c r="C24" s="1375"/>
      <c r="D24" s="1378" t="s">
        <v>2025</v>
      </c>
      <c r="E24" s="1379"/>
      <c r="F24" s="1379"/>
      <c r="G24" s="1379"/>
      <c r="H24" s="1379"/>
      <c r="I24" s="1379"/>
      <c r="J24" s="1380"/>
      <c r="K24" s="1373" t="s">
        <v>2026</v>
      </c>
    </row>
    <row r="25" spans="2:11">
      <c r="B25" s="1374"/>
      <c r="C25" s="1375"/>
      <c r="D25" s="647">
        <v>1</v>
      </c>
      <c r="E25" s="647">
        <v>1</v>
      </c>
      <c r="F25" s="650">
        <v>2</v>
      </c>
      <c r="G25" s="647">
        <v>2</v>
      </c>
      <c r="H25" s="647" t="s">
        <v>1937</v>
      </c>
      <c r="I25" s="647" t="s">
        <v>995</v>
      </c>
      <c r="J25" s="647" t="s">
        <v>995</v>
      </c>
      <c r="K25" s="1373"/>
    </row>
    <row r="26" spans="2:11">
      <c r="B26" s="1374"/>
      <c r="C26" s="1375"/>
      <c r="D26" s="648" t="s">
        <v>2027</v>
      </c>
      <c r="E26" s="648" t="s">
        <v>2027</v>
      </c>
      <c r="F26" s="649"/>
      <c r="G26" s="648"/>
      <c r="H26" s="648"/>
      <c r="I26" s="648" t="s">
        <v>2028</v>
      </c>
      <c r="J26" s="648" t="s">
        <v>2028</v>
      </c>
      <c r="K26" s="1373"/>
    </row>
    <row r="27" spans="2:11">
      <c r="B27" s="1376"/>
      <c r="C27" s="1377"/>
      <c r="D27" s="647" t="s">
        <v>2029</v>
      </c>
      <c r="E27" s="647" t="s">
        <v>1463</v>
      </c>
      <c r="F27" s="647" t="s">
        <v>2029</v>
      </c>
      <c r="G27" s="647" t="s">
        <v>1463</v>
      </c>
      <c r="H27" s="647" t="s">
        <v>1937</v>
      </c>
      <c r="I27" s="647" t="s">
        <v>2029</v>
      </c>
      <c r="J27" s="647" t="s">
        <v>1463</v>
      </c>
      <c r="K27" s="1373"/>
    </row>
    <row r="28" spans="2:11">
      <c r="B28" s="640">
        <v>1</v>
      </c>
      <c r="C28" s="640" t="s">
        <v>629</v>
      </c>
      <c r="D28" s="640"/>
      <c r="E28" s="640"/>
      <c r="F28" s="640"/>
      <c r="G28" s="640"/>
      <c r="H28" s="640"/>
      <c r="I28" s="640"/>
      <c r="J28" s="640"/>
      <c r="K28" s="646"/>
    </row>
    <row r="29" spans="2:11" ht="12.75" customHeight="1">
      <c r="B29" s="643">
        <v>2</v>
      </c>
      <c r="C29" s="637" t="s">
        <v>2030</v>
      </c>
      <c r="D29" s="638"/>
      <c r="E29" s="638"/>
      <c r="F29" s="638"/>
      <c r="G29" s="638"/>
      <c r="H29" s="638"/>
      <c r="I29" s="638"/>
      <c r="J29" s="645"/>
      <c r="K29" s="639"/>
    </row>
    <row r="30" spans="2:11">
      <c r="B30" s="640">
        <v>3</v>
      </c>
      <c r="C30" s="640" t="s">
        <v>629</v>
      </c>
      <c r="D30" s="640"/>
      <c r="E30" s="640"/>
      <c r="F30" s="640"/>
      <c r="G30" s="640"/>
      <c r="H30" s="640"/>
      <c r="I30" s="640"/>
      <c r="J30" s="640"/>
      <c r="K30" s="644"/>
    </row>
    <row r="31" spans="2:11" ht="12.75" customHeight="1">
      <c r="B31" s="640">
        <v>4</v>
      </c>
      <c r="C31" s="640" t="s">
        <v>629</v>
      </c>
      <c r="D31" s="640"/>
      <c r="E31" s="640"/>
      <c r="F31" s="640"/>
      <c r="G31" s="640"/>
      <c r="H31" s="640"/>
      <c r="I31" s="640"/>
      <c r="J31" s="640"/>
      <c r="K31" s="640"/>
    </row>
    <row r="32" spans="2:11">
      <c r="B32" s="640">
        <v>5</v>
      </c>
      <c r="C32" s="640" t="s">
        <v>629</v>
      </c>
      <c r="D32" s="640"/>
      <c r="E32" s="640"/>
      <c r="F32" s="640"/>
      <c r="G32" s="640"/>
      <c r="H32" s="640"/>
      <c r="I32" s="640"/>
      <c r="J32" s="640"/>
      <c r="K32" s="640"/>
    </row>
    <row r="33" spans="2:11">
      <c r="B33" s="643">
        <v>6</v>
      </c>
      <c r="C33" s="637" t="s">
        <v>2041</v>
      </c>
      <c r="D33" s="638"/>
      <c r="E33" s="638"/>
      <c r="F33" s="638"/>
      <c r="G33" s="638"/>
      <c r="H33" s="638"/>
      <c r="I33" s="638"/>
      <c r="J33" s="638"/>
      <c r="K33" s="638"/>
    </row>
    <row r="34" spans="2:11">
      <c r="B34" s="643">
        <v>7</v>
      </c>
      <c r="C34" s="636" t="s">
        <v>2035</v>
      </c>
      <c r="D34" s="638"/>
      <c r="E34" s="638"/>
      <c r="F34" s="638"/>
      <c r="G34" s="638"/>
      <c r="H34" s="638"/>
      <c r="I34" s="638"/>
      <c r="J34" s="638"/>
      <c r="K34" s="638"/>
    </row>
    <row r="35" spans="2:11">
      <c r="B35" s="643">
        <v>8</v>
      </c>
      <c r="C35" s="636" t="s">
        <v>2036</v>
      </c>
      <c r="D35" s="638"/>
      <c r="E35" s="638"/>
      <c r="F35" s="638"/>
      <c r="G35" s="638"/>
      <c r="H35" s="638"/>
      <c r="I35" s="638"/>
      <c r="J35" s="638"/>
      <c r="K35" s="638"/>
    </row>
    <row r="36" spans="2:11" ht="12.75" customHeight="1">
      <c r="B36" s="643">
        <v>9</v>
      </c>
      <c r="C36" s="636" t="s">
        <v>2037</v>
      </c>
      <c r="D36" s="638"/>
      <c r="E36" s="638"/>
      <c r="F36" s="638"/>
      <c r="G36" s="638"/>
      <c r="H36" s="638"/>
      <c r="I36" s="638"/>
      <c r="J36" s="638"/>
      <c r="K36" s="638"/>
    </row>
    <row r="37" spans="2:11">
      <c r="B37" s="643">
        <v>10</v>
      </c>
      <c r="C37" s="636" t="s">
        <v>2038</v>
      </c>
      <c r="D37" s="638"/>
      <c r="E37" s="638"/>
      <c r="F37" s="638"/>
      <c r="G37" s="638"/>
      <c r="H37" s="638"/>
      <c r="I37" s="638"/>
      <c r="J37" s="638"/>
      <c r="K37" s="638"/>
    </row>
    <row r="38" spans="2:11">
      <c r="B38" s="643">
        <v>11</v>
      </c>
      <c r="C38" s="636" t="s">
        <v>2039</v>
      </c>
      <c r="D38" s="638"/>
      <c r="E38" s="638"/>
      <c r="F38" s="638"/>
      <c r="G38" s="638"/>
      <c r="H38" s="638"/>
      <c r="I38" s="638"/>
      <c r="J38" s="638"/>
      <c r="K38" s="638"/>
    </row>
    <row r="39" spans="2:11" ht="12.75" customHeight="1"/>
    <row r="50" ht="12.75" customHeight="1"/>
  </sheetData>
  <mergeCells count="6">
    <mergeCell ref="K5:K8"/>
    <mergeCell ref="B24:C27"/>
    <mergeCell ref="D24:J24"/>
    <mergeCell ref="K24:K27"/>
    <mergeCell ref="B5:C8"/>
    <mergeCell ref="D5:J5"/>
  </mergeCells>
  <conditionalFormatting sqref="D2:G4">
    <cfRule type="cellIs" dxfId="8" priority="6" stopIfTrue="1" operator="lessThan">
      <formula>0</formula>
    </cfRule>
  </conditionalFormatting>
  <conditionalFormatting sqref="K10">
    <cfRule type="cellIs" dxfId="7" priority="1" stopIfTrue="1" operator="lessThan">
      <formula>0</formula>
    </cfRule>
  </conditionalFormatting>
  <conditionalFormatting sqref="D11:K20 D10:J10">
    <cfRule type="cellIs" dxfId="6" priority="4" stopIfTrue="1" operator="lessThan">
      <formula>0</formula>
    </cfRule>
  </conditionalFormatting>
  <conditionalFormatting sqref="D33:K38 D29:J29">
    <cfRule type="cellIs" dxfId="5" priority="3" stopIfTrue="1" operator="lessThan">
      <formula>0</formula>
    </cfRule>
  </conditionalFormatting>
  <conditionalFormatting sqref="K29">
    <cfRule type="cellIs" dxfId="4" priority="2"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F0C1E-F762-4A2A-9B34-F2143C3EFBC4}">
  <sheetPr>
    <pageSetUpPr autoPageBreaks="0"/>
  </sheetPr>
  <dimension ref="B1:K50"/>
  <sheetViews>
    <sheetView showGridLines="0" showRowColHeaders="0" zoomScale="85" zoomScaleNormal="85" workbookViewId="0"/>
  </sheetViews>
  <sheetFormatPr baseColWidth="10" defaultColWidth="8.85546875" defaultRowHeight="12.75"/>
  <cols>
    <col min="1" max="1" width="2.85546875" style="112" customWidth="1"/>
    <col min="2" max="2" width="5.7109375" style="112" customWidth="1"/>
    <col min="3" max="3" width="72" style="112" customWidth="1"/>
    <col min="4" max="11" width="17.7109375" style="112" customWidth="1"/>
    <col min="12" max="12" width="19.42578125" style="112" customWidth="1"/>
    <col min="13" max="14" width="17.7109375" style="112" customWidth="1"/>
    <col min="15" max="15" width="13.7109375" style="112" customWidth="1"/>
    <col min="16" max="16384" width="8.85546875" style="112"/>
  </cols>
  <sheetData>
    <row r="1" spans="2:11" ht="15" customHeight="1"/>
    <row r="2" spans="2:11" ht="15.75" customHeight="1">
      <c r="B2" s="454" t="s">
        <v>2043</v>
      </c>
      <c r="D2" s="115"/>
      <c r="E2" s="115"/>
      <c r="F2" s="115"/>
      <c r="G2" s="115"/>
      <c r="H2" s="115"/>
      <c r="I2" s="115"/>
      <c r="J2" s="115"/>
      <c r="K2" s="115"/>
    </row>
    <row r="3" spans="2:11" ht="15" customHeight="1">
      <c r="C3" s="118"/>
      <c r="D3" s="115"/>
      <c r="E3" s="115"/>
      <c r="F3" s="115"/>
      <c r="G3" s="115"/>
      <c r="H3" s="115"/>
      <c r="I3" s="115"/>
      <c r="J3" s="115"/>
      <c r="K3" s="115"/>
    </row>
    <row r="4" spans="2:11" ht="15" customHeight="1"/>
    <row r="5" spans="2:11" ht="12.75" customHeight="1">
      <c r="B5" s="1383" t="s">
        <v>2649</v>
      </c>
      <c r="C5" s="1384"/>
      <c r="D5" s="1387" t="s">
        <v>2025</v>
      </c>
      <c r="E5" s="1388"/>
      <c r="F5" s="1388"/>
      <c r="G5" s="1388"/>
      <c r="H5" s="1388"/>
      <c r="I5" s="1388"/>
      <c r="J5" s="1389"/>
      <c r="K5" s="1381" t="s">
        <v>2026</v>
      </c>
    </row>
    <row r="6" spans="2:11" ht="12.75" customHeight="1">
      <c r="B6" s="1383"/>
      <c r="C6" s="1384"/>
      <c r="D6" s="533">
        <v>1</v>
      </c>
      <c r="E6" s="533">
        <v>2</v>
      </c>
      <c r="F6" s="533">
        <v>3</v>
      </c>
      <c r="G6" s="533">
        <v>4</v>
      </c>
      <c r="H6" s="945">
        <v>5</v>
      </c>
      <c r="I6" s="945">
        <v>6</v>
      </c>
      <c r="J6" s="945">
        <v>7</v>
      </c>
      <c r="K6" s="1382"/>
    </row>
    <row r="7" spans="2:11" ht="15" customHeight="1">
      <c r="B7" s="1385"/>
      <c r="C7" s="1386"/>
      <c r="D7" s="160" t="s">
        <v>2027</v>
      </c>
      <c r="E7" s="532"/>
      <c r="F7" s="532"/>
      <c r="G7" s="395"/>
      <c r="H7" s="946"/>
      <c r="I7" s="946"/>
      <c r="J7" s="947" t="s">
        <v>2028</v>
      </c>
      <c r="K7" s="1382"/>
    </row>
    <row r="8" spans="2:11" ht="45" customHeight="1">
      <c r="B8" s="160">
        <v>1</v>
      </c>
      <c r="C8" s="212" t="s">
        <v>2030</v>
      </c>
      <c r="D8" s="948" t="s">
        <v>2559</v>
      </c>
      <c r="E8" s="948" t="s">
        <v>2560</v>
      </c>
      <c r="F8" s="948" t="s">
        <v>2561</v>
      </c>
      <c r="G8" s="948" t="s">
        <v>2562</v>
      </c>
      <c r="H8" s="948" t="s">
        <v>2563</v>
      </c>
      <c r="I8" s="948" t="s">
        <v>2564</v>
      </c>
      <c r="J8" s="948" t="s">
        <v>2565</v>
      </c>
      <c r="K8" s="942"/>
    </row>
    <row r="9" spans="2:11">
      <c r="B9" s="941">
        <v>2</v>
      </c>
      <c r="C9" s="941" t="s">
        <v>629</v>
      </c>
      <c r="D9" s="941"/>
      <c r="E9" s="941"/>
      <c r="F9" s="941"/>
      <c r="G9" s="941"/>
      <c r="H9" s="949"/>
      <c r="I9" s="949"/>
      <c r="J9" s="949"/>
      <c r="K9" s="941"/>
    </row>
    <row r="10" spans="2:11">
      <c r="B10" s="941">
        <v>3</v>
      </c>
      <c r="C10" s="941" t="s">
        <v>629</v>
      </c>
      <c r="D10" s="941"/>
      <c r="E10" s="941"/>
      <c r="F10" s="941"/>
      <c r="G10" s="941"/>
      <c r="H10" s="949"/>
      <c r="I10" s="949"/>
      <c r="J10" s="949"/>
      <c r="K10" s="941"/>
    </row>
    <row r="11" spans="2:11">
      <c r="B11" s="941">
        <v>4</v>
      </c>
      <c r="C11" s="941" t="s">
        <v>629</v>
      </c>
      <c r="D11" s="941"/>
      <c r="E11" s="941"/>
      <c r="F11" s="941"/>
      <c r="G11" s="941"/>
      <c r="H11" s="949"/>
      <c r="I11" s="949"/>
      <c r="J11" s="949"/>
      <c r="K11" s="941"/>
    </row>
    <row r="12" spans="2:11" ht="12.75" customHeight="1">
      <c r="B12" s="160">
        <v>5</v>
      </c>
      <c r="C12" s="212" t="s">
        <v>2044</v>
      </c>
      <c r="D12" s="512">
        <v>15446.950257</v>
      </c>
      <c r="E12" s="512">
        <v>970.03704200000004</v>
      </c>
      <c r="F12" s="512">
        <v>1180.62835</v>
      </c>
      <c r="G12" s="512">
        <v>6500</v>
      </c>
      <c r="H12" s="512">
        <v>32812.806400000001</v>
      </c>
      <c r="I12" s="512">
        <v>0</v>
      </c>
      <c r="J12" s="512">
        <v>0</v>
      </c>
      <c r="K12" s="512">
        <v>56910.422049000001</v>
      </c>
    </row>
    <row r="13" spans="2:11">
      <c r="B13" s="160">
        <v>6</v>
      </c>
      <c r="C13" s="933" t="s">
        <v>2035</v>
      </c>
      <c r="D13" s="512">
        <v>0</v>
      </c>
      <c r="E13" s="512">
        <v>0</v>
      </c>
      <c r="F13" s="512">
        <v>0</v>
      </c>
      <c r="G13" s="512">
        <v>0</v>
      </c>
      <c r="H13" s="512">
        <v>7956.84</v>
      </c>
      <c r="I13" s="512">
        <v>0</v>
      </c>
      <c r="J13" s="512">
        <v>0</v>
      </c>
      <c r="K13" s="512">
        <v>7956.84</v>
      </c>
    </row>
    <row r="14" spans="2:11">
      <c r="B14" s="160">
        <v>7</v>
      </c>
      <c r="C14" s="933" t="s">
        <v>2036</v>
      </c>
      <c r="D14" s="512">
        <v>0</v>
      </c>
      <c r="E14" s="512">
        <v>0</v>
      </c>
      <c r="F14" s="512">
        <v>0</v>
      </c>
      <c r="G14" s="512">
        <v>5000</v>
      </c>
      <c r="H14" s="512">
        <v>23267.966400000001</v>
      </c>
      <c r="I14" s="512">
        <v>0</v>
      </c>
      <c r="J14" s="512">
        <v>0</v>
      </c>
      <c r="K14" s="512">
        <v>28267.966400000001</v>
      </c>
    </row>
    <row r="15" spans="2:11">
      <c r="B15" s="160">
        <v>8</v>
      </c>
      <c r="C15" s="933" t="s">
        <v>2037</v>
      </c>
      <c r="D15" s="512">
        <v>0</v>
      </c>
      <c r="E15" s="512">
        <v>0</v>
      </c>
      <c r="F15" s="512">
        <v>680.62834999999995</v>
      </c>
      <c r="G15" s="512">
        <v>1500</v>
      </c>
      <c r="H15" s="512">
        <v>1170</v>
      </c>
      <c r="I15" s="512">
        <v>0</v>
      </c>
      <c r="J15" s="512">
        <v>0</v>
      </c>
      <c r="K15" s="512">
        <v>3350.62835</v>
      </c>
    </row>
    <row r="16" spans="2:11">
      <c r="B16" s="160">
        <v>9</v>
      </c>
      <c r="C16" s="933" t="s">
        <v>2038</v>
      </c>
      <c r="D16" s="512">
        <v>0</v>
      </c>
      <c r="E16" s="512">
        <v>0</v>
      </c>
      <c r="F16" s="512">
        <v>500</v>
      </c>
      <c r="G16" s="512">
        <v>0</v>
      </c>
      <c r="H16" s="512">
        <v>418</v>
      </c>
      <c r="I16" s="512">
        <v>0</v>
      </c>
      <c r="J16" s="512">
        <v>0</v>
      </c>
      <c r="K16" s="512">
        <v>918</v>
      </c>
    </row>
    <row r="17" spans="2:11" ht="12.75" customHeight="1">
      <c r="B17" s="160">
        <v>10</v>
      </c>
      <c r="C17" s="933" t="s">
        <v>2042</v>
      </c>
      <c r="D17" s="512">
        <v>15446.950257</v>
      </c>
      <c r="E17" s="512">
        <v>970.03704200000004</v>
      </c>
      <c r="F17" s="512">
        <v>0</v>
      </c>
      <c r="G17" s="512">
        <v>0</v>
      </c>
      <c r="H17" s="512">
        <v>0</v>
      </c>
      <c r="I17" s="512">
        <v>0</v>
      </c>
      <c r="J17" s="512">
        <v>0</v>
      </c>
      <c r="K17" s="512">
        <v>16416.987299</v>
      </c>
    </row>
    <row r="20" spans="2:11" ht="12.75" customHeight="1"/>
    <row r="21" spans="2:11" ht="12.75" customHeight="1"/>
    <row r="24" spans="2:11" ht="12.75" customHeight="1"/>
    <row r="29" spans="2:11" ht="12.75" customHeight="1"/>
    <row r="31" spans="2:11" ht="12.75" customHeight="1"/>
    <row r="36" ht="12.75" customHeight="1"/>
    <row r="39" ht="12.75" customHeight="1"/>
    <row r="50" ht="12.75" customHeight="1"/>
  </sheetData>
  <mergeCells count="3">
    <mergeCell ref="K5:K7"/>
    <mergeCell ref="B5:C7"/>
    <mergeCell ref="D5:J5"/>
  </mergeCells>
  <conditionalFormatting sqref="D2:J3">
    <cfRule type="cellIs" dxfId="3" priority="11" stopIfTrue="1" operator="lessThan">
      <formula>0</formula>
    </cfRule>
  </conditionalFormatting>
  <conditionalFormatting sqref="D12:K17 D8:J8">
    <cfRule type="cellIs" dxfId="2" priority="3" stopIfTrue="1" operator="lessThan">
      <formula>0</formula>
    </cfRule>
  </conditionalFormatting>
  <conditionalFormatting sqref="K8">
    <cfRule type="cellIs" dxfId="1" priority="2"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4D9E-B78B-497F-BC83-7487906C7DB9}">
  <sheetPr>
    <pageSetUpPr autoPageBreaks="0"/>
  </sheetPr>
  <dimension ref="B1:D49"/>
  <sheetViews>
    <sheetView showGridLines="0" showRowColHeaders="0" zoomScale="85" zoomScaleNormal="85" workbookViewId="0"/>
  </sheetViews>
  <sheetFormatPr baseColWidth="10" defaultColWidth="8.85546875" defaultRowHeight="12.75"/>
  <cols>
    <col min="1" max="1" width="2.85546875" style="112" customWidth="1"/>
    <col min="2" max="2" width="5.7109375" style="112" customWidth="1"/>
    <col min="3" max="3" width="93.28515625" style="112" customWidth="1"/>
    <col min="4" max="4" width="17.7109375" style="112" customWidth="1"/>
    <col min="5" max="5" width="19.42578125" style="112" customWidth="1"/>
    <col min="6" max="7" width="17.7109375" style="112" customWidth="1"/>
    <col min="8" max="8" width="13.7109375" style="112" customWidth="1"/>
    <col min="9" max="16384" width="8.85546875" style="112"/>
  </cols>
  <sheetData>
    <row r="1" spans="2:4" ht="15" customHeight="1"/>
    <row r="2" spans="2:4" ht="15.75" customHeight="1">
      <c r="B2" s="454" t="s">
        <v>2019</v>
      </c>
      <c r="D2" s="115"/>
    </row>
    <row r="3" spans="2:4" ht="15" customHeight="1">
      <c r="C3" s="118"/>
      <c r="D3" s="115"/>
    </row>
    <row r="4" spans="2:4" ht="15" customHeight="1">
      <c r="C4" s="118"/>
      <c r="D4" s="115"/>
    </row>
    <row r="5" spans="2:4" ht="12.75" customHeight="1">
      <c r="B5" s="950"/>
      <c r="C5" s="213"/>
      <c r="D5" s="909" t="s">
        <v>364</v>
      </c>
    </row>
    <row r="6" spans="2:4" ht="63.75">
      <c r="B6" s="951"/>
      <c r="C6" s="952"/>
      <c r="D6" s="919" t="s">
        <v>2415</v>
      </c>
    </row>
    <row r="7" spans="2:4">
      <c r="B7" s="1390" t="s">
        <v>2416</v>
      </c>
      <c r="C7" s="1390"/>
      <c r="D7" s="1390"/>
    </row>
    <row r="8" spans="2:4">
      <c r="B8" s="908" t="s">
        <v>851</v>
      </c>
      <c r="C8" s="138" t="s">
        <v>2417</v>
      </c>
      <c r="D8" s="953"/>
    </row>
    <row r="9" spans="2:4">
      <c r="B9" s="908" t="s">
        <v>853</v>
      </c>
      <c r="C9" s="138" t="s">
        <v>2418</v>
      </c>
      <c r="D9" s="953"/>
    </row>
    <row r="10" spans="2:4">
      <c r="B10" s="903" t="s">
        <v>2419</v>
      </c>
      <c r="C10" s="205" t="s">
        <v>2420</v>
      </c>
      <c r="D10" s="953"/>
    </row>
    <row r="11" spans="2:4" ht="12.75" customHeight="1">
      <c r="B11" s="903" t="s">
        <v>2421</v>
      </c>
      <c r="C11" s="205" t="s">
        <v>2422</v>
      </c>
      <c r="D11" s="953"/>
    </row>
    <row r="12" spans="2:4">
      <c r="B12" s="1390" t="s">
        <v>2020</v>
      </c>
      <c r="C12" s="1390"/>
      <c r="D12" s="1390"/>
    </row>
    <row r="13" spans="2:4">
      <c r="B13" s="908" t="s">
        <v>855</v>
      </c>
      <c r="C13" s="205" t="s">
        <v>2423</v>
      </c>
      <c r="D13" s="954"/>
    </row>
    <row r="14" spans="2:4">
      <c r="B14" s="908" t="s">
        <v>857</v>
      </c>
      <c r="C14" s="205" t="s">
        <v>2424</v>
      </c>
      <c r="D14" s="955"/>
    </row>
    <row r="15" spans="2:4">
      <c r="B15" s="908" t="s">
        <v>859</v>
      </c>
      <c r="C15" s="205" t="s">
        <v>2425</v>
      </c>
      <c r="D15" s="956"/>
    </row>
    <row r="16" spans="2:4" ht="12.75" customHeight="1">
      <c r="B16" s="908" t="s">
        <v>861</v>
      </c>
      <c r="C16" s="205" t="s">
        <v>2426</v>
      </c>
      <c r="D16" s="957"/>
    </row>
    <row r="17" spans="2:4">
      <c r="B17" s="908" t="s">
        <v>863</v>
      </c>
      <c r="C17" s="205" t="s">
        <v>2427</v>
      </c>
      <c r="D17" s="954"/>
    </row>
    <row r="18" spans="2:4">
      <c r="B18" s="908" t="s">
        <v>865</v>
      </c>
      <c r="C18" s="933" t="s">
        <v>2428</v>
      </c>
      <c r="D18" s="958"/>
    </row>
    <row r="19" spans="2:4" ht="12.75" customHeight="1">
      <c r="B19" s="908" t="s">
        <v>2021</v>
      </c>
      <c r="C19" s="205" t="s">
        <v>2429</v>
      </c>
      <c r="D19" s="962"/>
    </row>
    <row r="20" spans="2:4" ht="12.75" customHeight="1">
      <c r="B20" s="903" t="s">
        <v>2022</v>
      </c>
      <c r="C20" s="205" t="s">
        <v>2430</v>
      </c>
      <c r="D20" s="962"/>
    </row>
    <row r="21" spans="2:4">
      <c r="B21" s="1391" t="s">
        <v>2023</v>
      </c>
      <c r="C21" s="1391"/>
      <c r="D21" s="1391"/>
    </row>
    <row r="22" spans="2:4">
      <c r="B22" s="908" t="s">
        <v>869</v>
      </c>
      <c r="C22" s="138" t="s">
        <v>829</v>
      </c>
      <c r="D22" s="954"/>
    </row>
    <row r="23" spans="2:4" ht="12.75" customHeight="1">
      <c r="B23" s="908" t="s">
        <v>871</v>
      </c>
      <c r="C23" s="138" t="s">
        <v>2016</v>
      </c>
      <c r="D23" s="905"/>
    </row>
    <row r="24" spans="2:4">
      <c r="B24" s="1390" t="s">
        <v>2431</v>
      </c>
      <c r="C24" s="1390"/>
      <c r="D24" s="1390"/>
    </row>
    <row r="25" spans="2:4" ht="12" customHeight="1">
      <c r="B25" s="908" t="s">
        <v>873</v>
      </c>
      <c r="C25" s="138" t="s">
        <v>2432</v>
      </c>
      <c r="D25" s="956"/>
    </row>
    <row r="26" spans="2:4">
      <c r="B26" s="908" t="s">
        <v>2433</v>
      </c>
      <c r="C26" s="943" t="s">
        <v>2434</v>
      </c>
      <c r="D26" s="956"/>
    </row>
    <row r="27" spans="2:4">
      <c r="B27" s="908" t="s">
        <v>2435</v>
      </c>
      <c r="C27" s="138" t="s">
        <v>2577</v>
      </c>
      <c r="D27" s="954"/>
    </row>
    <row r="28" spans="2:4" ht="12.75" customHeight="1">
      <c r="B28" s="908" t="s">
        <v>2436</v>
      </c>
      <c r="C28" s="943" t="s">
        <v>2434</v>
      </c>
      <c r="D28" s="954"/>
    </row>
    <row r="29" spans="2:4">
      <c r="B29" s="908" t="s">
        <v>2437</v>
      </c>
      <c r="C29" s="205" t="s">
        <v>2438</v>
      </c>
      <c r="D29" s="954"/>
    </row>
    <row r="30" spans="2:4" ht="12.75" customHeight="1">
      <c r="B30" s="908" t="s">
        <v>2439</v>
      </c>
      <c r="C30" s="138" t="s">
        <v>2440</v>
      </c>
      <c r="D30" s="953"/>
    </row>
    <row r="31" spans="2:4">
      <c r="B31" s="1391" t="s">
        <v>2441</v>
      </c>
      <c r="C31" s="1391"/>
      <c r="D31" s="1391"/>
    </row>
    <row r="32" spans="2:4">
      <c r="B32" s="903" t="s">
        <v>2442</v>
      </c>
      <c r="C32" s="205" t="s">
        <v>2443</v>
      </c>
      <c r="D32" s="959"/>
    </row>
    <row r="33" spans="2:4" ht="12" customHeight="1">
      <c r="B33" s="903" t="s">
        <v>2444</v>
      </c>
      <c r="C33" s="943" t="s">
        <v>2445</v>
      </c>
      <c r="D33" s="960"/>
    </row>
    <row r="34" spans="2:4">
      <c r="B34" s="903" t="s">
        <v>2446</v>
      </c>
      <c r="C34" s="205" t="s">
        <v>2447</v>
      </c>
      <c r="D34" s="959"/>
    </row>
    <row r="35" spans="2:4" ht="12.75" customHeight="1">
      <c r="B35" s="903" t="s">
        <v>932</v>
      </c>
      <c r="C35" s="943" t="s">
        <v>2445</v>
      </c>
      <c r="D35" s="960"/>
    </row>
    <row r="36" spans="2:4" ht="12" customHeight="1">
      <c r="B36" s="1367" t="s">
        <v>2018</v>
      </c>
      <c r="C36" s="1368"/>
      <c r="D36" s="1372"/>
    </row>
    <row r="37" spans="2:4">
      <c r="B37" s="908" t="s">
        <v>2448</v>
      </c>
      <c r="C37" s="138" t="s">
        <v>2449</v>
      </c>
      <c r="D37" s="961"/>
    </row>
    <row r="38" spans="2:4" ht="12.75" customHeight="1"/>
    <row r="49" ht="12.75" customHeight="1"/>
  </sheetData>
  <mergeCells count="6">
    <mergeCell ref="B36:D36"/>
    <mergeCell ref="B7:D7"/>
    <mergeCell ref="B12:D12"/>
    <mergeCell ref="B21:D21"/>
    <mergeCell ref="B24:D24"/>
    <mergeCell ref="B31:D31"/>
  </mergeCells>
  <conditionalFormatting sqref="D2:D4">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3961C-0640-4F45-82B6-088851A8F9E8}">
  <sheetPr>
    <pageSetUpPr fitToPage="1"/>
  </sheetPr>
  <dimension ref="B2:H19"/>
  <sheetViews>
    <sheetView showGridLines="0" showRowColHeaders="0" zoomScale="85" zoomScaleNormal="85" zoomScalePageLayoutView="90" workbookViewId="0"/>
  </sheetViews>
  <sheetFormatPr baseColWidth="10" defaultColWidth="9.140625" defaultRowHeight="15"/>
  <cols>
    <col min="1" max="1" width="2.85546875" customWidth="1"/>
    <col min="2" max="2" width="8.5703125" style="10" customWidth="1"/>
    <col min="3" max="3" width="96.85546875" customWidth="1"/>
    <col min="4" max="8" width="14.140625" customWidth="1"/>
    <col min="9" max="9" width="25.42578125" customWidth="1"/>
  </cols>
  <sheetData>
    <row r="2" spans="2:8" s="13" customFormat="1" ht="15" customHeight="1">
      <c r="B2" s="440" t="s">
        <v>525</v>
      </c>
    </row>
    <row r="5" spans="2:8">
      <c r="B5" s="1083" t="s">
        <v>2649</v>
      </c>
      <c r="C5" s="57"/>
      <c r="D5" s="167" t="s">
        <v>364</v>
      </c>
      <c r="E5" s="167" t="s">
        <v>365</v>
      </c>
      <c r="F5" s="167" t="s">
        <v>366</v>
      </c>
      <c r="G5" s="167" t="s">
        <v>371</v>
      </c>
      <c r="H5" s="167" t="s">
        <v>372</v>
      </c>
    </row>
    <row r="6" spans="2:8">
      <c r="B6" s="57"/>
      <c r="C6" s="57"/>
      <c r="D6" s="1086" t="s">
        <v>369</v>
      </c>
      <c r="E6" s="1086" t="s">
        <v>526</v>
      </c>
      <c r="F6" s="1086"/>
      <c r="G6" s="1086"/>
      <c r="H6" s="1086"/>
    </row>
    <row r="7" spans="2:8" ht="25.5">
      <c r="B7" s="57"/>
      <c r="C7" s="57"/>
      <c r="D7" s="1086"/>
      <c r="E7" s="167" t="s">
        <v>527</v>
      </c>
      <c r="F7" s="167" t="s">
        <v>528</v>
      </c>
      <c r="G7" s="173" t="s">
        <v>529</v>
      </c>
      <c r="H7" s="167" t="s">
        <v>530</v>
      </c>
    </row>
    <row r="8" spans="2:8">
      <c r="B8" s="174">
        <v>1</v>
      </c>
      <c r="C8" s="171" t="s">
        <v>531</v>
      </c>
      <c r="D8" s="799">
        <v>238698.61975499999</v>
      </c>
      <c r="E8" s="799">
        <v>235911.54580399999</v>
      </c>
      <c r="F8" s="1047">
        <v>0</v>
      </c>
      <c r="G8" s="799">
        <v>2787.0739509999999</v>
      </c>
      <c r="H8" s="799">
        <v>0</v>
      </c>
    </row>
    <row r="9" spans="2:8">
      <c r="B9" s="174">
        <v>2</v>
      </c>
      <c r="C9" s="171" t="s">
        <v>532</v>
      </c>
      <c r="D9" s="799">
        <v>218539.11770100001</v>
      </c>
      <c r="E9" s="799">
        <v>0</v>
      </c>
      <c r="F9" s="1047">
        <v>0</v>
      </c>
      <c r="G9" s="799">
        <v>0</v>
      </c>
      <c r="H9" s="799">
        <v>0</v>
      </c>
    </row>
    <row r="10" spans="2:8">
      <c r="B10" s="174">
        <v>3</v>
      </c>
      <c r="C10" s="171" t="s">
        <v>533</v>
      </c>
      <c r="D10" s="799">
        <v>0</v>
      </c>
      <c r="E10" s="799">
        <v>0</v>
      </c>
      <c r="F10" s="1047">
        <v>0</v>
      </c>
      <c r="G10" s="799">
        <v>0</v>
      </c>
      <c r="H10" s="799">
        <v>0</v>
      </c>
    </row>
    <row r="11" spans="2:8">
      <c r="B11" s="174">
        <v>4</v>
      </c>
      <c r="C11" s="171" t="s">
        <v>534</v>
      </c>
      <c r="D11" s="799">
        <v>23544.259328178599</v>
      </c>
      <c r="E11" s="799">
        <v>23544.259328178599</v>
      </c>
      <c r="F11" s="1047">
        <v>0</v>
      </c>
      <c r="G11" s="799">
        <v>0</v>
      </c>
      <c r="H11" s="1048">
        <v>0</v>
      </c>
    </row>
    <row r="12" spans="2:8">
      <c r="B12" s="167">
        <v>5</v>
      </c>
      <c r="C12" s="176" t="s">
        <v>535</v>
      </c>
      <c r="D12" s="470">
        <v>99.782709999999994</v>
      </c>
      <c r="E12" s="470">
        <v>0</v>
      </c>
      <c r="F12" s="471">
        <v>0</v>
      </c>
      <c r="G12" s="470">
        <v>99.782709999999994</v>
      </c>
      <c r="H12" s="472">
        <v>0</v>
      </c>
    </row>
    <row r="13" spans="2:8">
      <c r="B13" s="167">
        <v>6</v>
      </c>
      <c r="C13" s="176" t="s">
        <v>536</v>
      </c>
      <c r="D13" s="470">
        <v>0</v>
      </c>
      <c r="E13" s="470">
        <v>0</v>
      </c>
      <c r="F13" s="471">
        <v>0</v>
      </c>
      <c r="G13" s="470">
        <v>0</v>
      </c>
      <c r="H13" s="472">
        <v>0</v>
      </c>
    </row>
    <row r="14" spans="2:8">
      <c r="B14" s="167">
        <v>7</v>
      </c>
      <c r="C14" s="176" t="s">
        <v>537</v>
      </c>
      <c r="D14" s="470">
        <v>0</v>
      </c>
      <c r="E14" s="470">
        <v>0</v>
      </c>
      <c r="F14" s="471">
        <v>0</v>
      </c>
      <c r="G14" s="470">
        <v>0</v>
      </c>
      <c r="H14" s="472">
        <v>0</v>
      </c>
    </row>
    <row r="15" spans="2:8">
      <c r="B15" s="167">
        <v>8</v>
      </c>
      <c r="C15" s="176" t="s">
        <v>538</v>
      </c>
      <c r="D15" s="470">
        <v>-842.25250390259976</v>
      </c>
      <c r="E15" s="470">
        <v>0</v>
      </c>
      <c r="F15" s="471">
        <v>0</v>
      </c>
      <c r="G15" s="470">
        <v>-842.25250390259976</v>
      </c>
      <c r="H15" s="472">
        <v>0</v>
      </c>
    </row>
    <row r="16" spans="2:8">
      <c r="B16" s="167">
        <v>9</v>
      </c>
      <c r="C16" s="176" t="s">
        <v>539</v>
      </c>
      <c r="D16" s="470">
        <v>10818.439137178601</v>
      </c>
      <c r="E16" s="470">
        <v>10818.439137178601</v>
      </c>
      <c r="F16" s="471">
        <v>0</v>
      </c>
      <c r="G16" s="470">
        <v>0</v>
      </c>
      <c r="H16" s="472">
        <v>0</v>
      </c>
    </row>
    <row r="17" spans="2:8">
      <c r="B17" s="167">
        <v>10</v>
      </c>
      <c r="C17" s="176" t="s">
        <v>540</v>
      </c>
      <c r="D17" s="470">
        <v>0</v>
      </c>
      <c r="E17" s="470">
        <v>0</v>
      </c>
      <c r="F17" s="471">
        <v>0</v>
      </c>
      <c r="G17" s="470">
        <v>0</v>
      </c>
      <c r="H17" s="472">
        <v>0</v>
      </c>
    </row>
    <row r="18" spans="2:8">
      <c r="B18" s="167">
        <v>11</v>
      </c>
      <c r="C18" s="176" t="s">
        <v>541</v>
      </c>
      <c r="D18" s="470">
        <v>-9864.8165874545903</v>
      </c>
      <c r="E18" s="470">
        <v>-270274.24426935718</v>
      </c>
      <c r="F18" s="471">
        <v>0</v>
      </c>
      <c r="G18" s="470">
        <v>221.57276673810006</v>
      </c>
      <c r="H18" s="472">
        <v>0</v>
      </c>
    </row>
    <row r="19" spans="2:8">
      <c r="B19" s="174">
        <v>12</v>
      </c>
      <c r="C19" s="171" t="s">
        <v>542</v>
      </c>
      <c r="D19" s="799">
        <v>262454.031839</v>
      </c>
      <c r="E19" s="799">
        <v>0</v>
      </c>
      <c r="F19" s="1047">
        <v>0</v>
      </c>
      <c r="G19" s="799">
        <v>2266.1769238355</v>
      </c>
      <c r="H19" s="799">
        <v>0</v>
      </c>
    </row>
  </sheetData>
  <mergeCells count="2">
    <mergeCell ref="D6:D7"/>
    <mergeCell ref="E6:H6"/>
  </mergeCells>
  <pageMargins left="0.70866141732283472" right="0.70866141732283472" top="0.74803149606299213" bottom="0.74803149606299213" header="0.31496062992125984" footer="0.31496062992125984"/>
  <pageSetup paperSize="9" scale="74" orientation="landscape" horizontalDpi="1200" verticalDpi="1200" r:id="rId1"/>
  <headerFooter>
    <oddHeader>&amp;CEN
Annex V</oddHeader>
    <oddFooter>&amp;C&amp;P</oddFooter>
  </headerFooter>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0F5F-C90D-430D-B244-2E1C0772367A}">
  <sheetPr>
    <pageSetUpPr autoPageBreaks="0"/>
  </sheetPr>
  <dimension ref="B2:G24"/>
  <sheetViews>
    <sheetView showGridLines="0" zoomScale="85" zoomScaleNormal="85" workbookViewId="0"/>
  </sheetViews>
  <sheetFormatPr baseColWidth="10" defaultColWidth="8.85546875" defaultRowHeight="12.75"/>
  <cols>
    <col min="1" max="1" width="2.85546875" style="112" customWidth="1"/>
    <col min="2" max="2" width="11.85546875" style="112" customWidth="1"/>
    <col min="3" max="3" width="78.42578125" style="112" customWidth="1"/>
    <col min="4" max="8" width="17.7109375" style="112" customWidth="1"/>
    <col min="9" max="9" width="19.42578125" style="112" customWidth="1"/>
    <col min="10" max="11" width="17.7109375" style="112" customWidth="1"/>
    <col min="12" max="12" width="13.7109375" style="112" customWidth="1"/>
    <col min="13" max="16384" width="8.85546875" style="112"/>
  </cols>
  <sheetData>
    <row r="2" spans="2:7" ht="15">
      <c r="B2" s="399" t="s">
        <v>2045</v>
      </c>
      <c r="D2" s="112" t="s">
        <v>476</v>
      </c>
      <c r="E2" s="112" t="s">
        <v>2046</v>
      </c>
    </row>
    <row r="3" spans="2:7" ht="15">
      <c r="B3"/>
    </row>
    <row r="4" spans="2:7" ht="15">
      <c r="B4"/>
    </row>
    <row r="6" spans="2:7">
      <c r="B6" s="185" t="s">
        <v>431</v>
      </c>
      <c r="C6" s="286" t="s">
        <v>441</v>
      </c>
    </row>
    <row r="7" spans="2:7">
      <c r="B7" s="144" t="s">
        <v>434</v>
      </c>
      <c r="C7" s="150" t="s">
        <v>2047</v>
      </c>
    </row>
    <row r="8" spans="2:7" ht="52.5" customHeight="1">
      <c r="B8" s="407" t="s">
        <v>437</v>
      </c>
      <c r="C8" s="408" t="s">
        <v>2048</v>
      </c>
      <c r="D8" s="130"/>
      <c r="E8" s="130"/>
      <c r="F8" s="130"/>
      <c r="G8" s="130"/>
    </row>
    <row r="9" spans="2:7" ht="17.25" customHeight="1">
      <c r="B9" s="128"/>
      <c r="C9" s="35"/>
      <c r="D9" s="129"/>
      <c r="E9" s="129"/>
      <c r="F9" s="129"/>
      <c r="G9" s="129"/>
    </row>
    <row r="10" spans="2:7" ht="15">
      <c r="B10" s="128"/>
      <c r="C10" s="129"/>
      <c r="D10" s="129"/>
      <c r="E10" s="129"/>
      <c r="F10" s="129"/>
      <c r="G10" s="129"/>
    </row>
    <row r="11" spans="2:7" ht="15">
      <c r="B11" s="128"/>
      <c r="C11" s="129"/>
      <c r="D11" s="129"/>
      <c r="E11" s="129"/>
      <c r="F11" s="129"/>
      <c r="G11" s="129"/>
    </row>
    <row r="12" spans="2:7" ht="15">
      <c r="B12" s="128"/>
      <c r="C12" s="129"/>
      <c r="D12" s="129"/>
      <c r="E12" s="129"/>
      <c r="F12" s="129"/>
      <c r="G12" s="129"/>
    </row>
    <row r="13" spans="2:7" ht="15">
      <c r="B13" s="128"/>
      <c r="C13" s="70"/>
      <c r="D13" s="70"/>
      <c r="E13" s="70"/>
      <c r="F13" s="70"/>
      <c r="G13" s="70"/>
    </row>
    <row r="14" spans="2:7" ht="15">
      <c r="B14" s="127"/>
      <c r="C14" s="70"/>
      <c r="D14" s="70"/>
      <c r="E14" s="70"/>
      <c r="F14" s="70"/>
      <c r="G14" s="70"/>
    </row>
    <row r="15" spans="2:7" ht="15">
      <c r="B15" s="127"/>
      <c r="C15" s="70"/>
      <c r="D15" s="70"/>
      <c r="E15" s="70"/>
      <c r="F15" s="70"/>
      <c r="G15" s="70"/>
    </row>
    <row r="16" spans="2:7">
      <c r="C16" s="116"/>
    </row>
    <row r="24" spans="3:3">
      <c r="C24" s="409"/>
    </row>
  </sheetData>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A2FC2-EAD8-47A9-841D-18EC072657A1}">
  <sheetPr>
    <pageSetUpPr fitToPage="1"/>
  </sheetPr>
  <dimension ref="A1:E24"/>
  <sheetViews>
    <sheetView showGridLines="0" showRowColHeaders="0" zoomScale="85" zoomScaleNormal="85" workbookViewId="0"/>
  </sheetViews>
  <sheetFormatPr baseColWidth="10" defaultColWidth="9.140625" defaultRowHeight="15"/>
  <cols>
    <col min="1" max="1" width="2.85546875" customWidth="1"/>
    <col min="2" max="2" width="36.85546875" customWidth="1"/>
    <col min="3" max="5" width="37" customWidth="1"/>
  </cols>
  <sheetData>
    <row r="1" spans="1:5">
      <c r="A1" s="442"/>
    </row>
    <row r="2" spans="1:5">
      <c r="B2" s="440" t="s">
        <v>543</v>
      </c>
    </row>
    <row r="3" spans="1:5" s="13" customFormat="1" ht="15" customHeight="1"/>
    <row r="5" spans="1:5">
      <c r="B5" s="144" t="s">
        <v>364</v>
      </c>
      <c r="C5" s="84" t="s">
        <v>365</v>
      </c>
      <c r="D5" s="144" t="s">
        <v>544</v>
      </c>
      <c r="E5" s="84" t="s">
        <v>545</v>
      </c>
    </row>
    <row r="6" spans="1:5">
      <c r="B6" s="908" t="s">
        <v>546</v>
      </c>
      <c r="C6" s="910" t="s">
        <v>547</v>
      </c>
      <c r="D6" s="911" t="s">
        <v>548</v>
      </c>
      <c r="E6" s="910" t="s">
        <v>549</v>
      </c>
    </row>
    <row r="7" spans="1:5">
      <c r="B7" s="463" t="s">
        <v>550</v>
      </c>
      <c r="C7" s="206" t="s">
        <v>551</v>
      </c>
      <c r="D7" s="206" t="s">
        <v>551</v>
      </c>
      <c r="E7" s="206" t="s">
        <v>552</v>
      </c>
    </row>
    <row r="8" spans="1:5">
      <c r="B8" s="463" t="s">
        <v>553</v>
      </c>
      <c r="C8" s="206" t="s">
        <v>551</v>
      </c>
      <c r="D8" s="206" t="s">
        <v>551</v>
      </c>
      <c r="E8" s="206" t="s">
        <v>554</v>
      </c>
    </row>
    <row r="9" spans="1:5">
      <c r="B9" s="463" t="s">
        <v>555</v>
      </c>
      <c r="C9" s="206" t="s">
        <v>551</v>
      </c>
      <c r="D9" s="206" t="s">
        <v>551</v>
      </c>
      <c r="E9" s="206" t="s">
        <v>556</v>
      </c>
    </row>
    <row r="10" spans="1:5">
      <c r="B10" s="463" t="s">
        <v>557</v>
      </c>
      <c r="C10" s="206" t="s">
        <v>551</v>
      </c>
      <c r="D10" s="206" t="s">
        <v>551</v>
      </c>
      <c r="E10" s="206" t="s">
        <v>558</v>
      </c>
    </row>
    <row r="11" spans="1:5">
      <c r="B11" s="463" t="s">
        <v>559</v>
      </c>
      <c r="C11" s="206" t="s">
        <v>551</v>
      </c>
      <c r="D11" s="206" t="s">
        <v>551</v>
      </c>
      <c r="E11" s="206" t="s">
        <v>556</v>
      </c>
    </row>
    <row r="12" spans="1:5">
      <c r="B12" s="463" t="s">
        <v>560</v>
      </c>
      <c r="C12" s="206" t="s">
        <v>551</v>
      </c>
      <c r="D12" s="206" t="s">
        <v>551</v>
      </c>
      <c r="E12" s="206" t="s">
        <v>561</v>
      </c>
    </row>
    <row r="13" spans="1:5">
      <c r="B13" s="463" t="s">
        <v>562</v>
      </c>
      <c r="C13" s="206" t="s">
        <v>551</v>
      </c>
      <c r="D13" s="206" t="s">
        <v>551</v>
      </c>
      <c r="E13" s="206" t="s">
        <v>561</v>
      </c>
    </row>
    <row r="14" spans="1:5">
      <c r="B14" s="463" t="s">
        <v>563</v>
      </c>
      <c r="C14" s="206" t="s">
        <v>564</v>
      </c>
      <c r="D14" s="206" t="s">
        <v>565</v>
      </c>
      <c r="E14" s="206" t="s">
        <v>566</v>
      </c>
    </row>
    <row r="15" spans="1:5">
      <c r="B15" s="463" t="s">
        <v>567</v>
      </c>
      <c r="C15" s="206" t="s">
        <v>564</v>
      </c>
      <c r="D15" s="206" t="s">
        <v>565</v>
      </c>
      <c r="E15" s="206" t="s">
        <v>566</v>
      </c>
    </row>
    <row r="16" spans="1:5">
      <c r="B16" s="463" t="s">
        <v>568</v>
      </c>
      <c r="C16" s="206" t="s">
        <v>564</v>
      </c>
      <c r="D16" s="206" t="s">
        <v>565</v>
      </c>
      <c r="E16" s="206" t="s">
        <v>554</v>
      </c>
    </row>
    <row r="17" spans="2:5">
      <c r="B17" s="463" t="s">
        <v>569</v>
      </c>
      <c r="C17" s="206" t="s">
        <v>564</v>
      </c>
      <c r="D17" s="206" t="s">
        <v>565</v>
      </c>
      <c r="E17" s="206" t="s">
        <v>570</v>
      </c>
    </row>
    <row r="18" spans="2:5">
      <c r="B18" s="463" t="s">
        <v>2382</v>
      </c>
      <c r="C18" s="206" t="s">
        <v>564</v>
      </c>
      <c r="D18" s="206" t="s">
        <v>564</v>
      </c>
      <c r="E18" s="206" t="s">
        <v>2388</v>
      </c>
    </row>
    <row r="19" spans="2:5">
      <c r="B19" s="463" t="s">
        <v>571</v>
      </c>
      <c r="C19" s="206" t="s">
        <v>564</v>
      </c>
      <c r="D19" s="206" t="s">
        <v>564</v>
      </c>
      <c r="E19" s="206" t="s">
        <v>572</v>
      </c>
    </row>
    <row r="20" spans="2:5">
      <c r="B20" s="463" t="s">
        <v>573</v>
      </c>
      <c r="C20" s="206" t="s">
        <v>564</v>
      </c>
      <c r="D20" s="206" t="s">
        <v>564</v>
      </c>
      <c r="E20" s="206" t="s">
        <v>572</v>
      </c>
    </row>
    <row r="21" spans="2:5">
      <c r="B21" s="463" t="s">
        <v>574</v>
      </c>
      <c r="C21" s="206" t="s">
        <v>564</v>
      </c>
      <c r="D21" s="206" t="s">
        <v>564</v>
      </c>
      <c r="E21" s="206" t="s">
        <v>575</v>
      </c>
    </row>
    <row r="22" spans="2:5">
      <c r="B22" s="463" t="s">
        <v>2383</v>
      </c>
      <c r="C22" s="206" t="s">
        <v>564</v>
      </c>
      <c r="D22" s="206" t="s">
        <v>564</v>
      </c>
      <c r="E22" s="206" t="s">
        <v>2387</v>
      </c>
    </row>
    <row r="23" spans="2:5">
      <c r="B23" s="463" t="s">
        <v>2384</v>
      </c>
      <c r="C23" s="206" t="s">
        <v>564</v>
      </c>
      <c r="D23" s="206" t="s">
        <v>564</v>
      </c>
      <c r="E23" s="206" t="s">
        <v>2386</v>
      </c>
    </row>
    <row r="24" spans="2:5">
      <c r="B24" s="463" t="s">
        <v>2385</v>
      </c>
      <c r="C24" s="206" t="s">
        <v>564</v>
      </c>
      <c r="D24" s="206" t="s">
        <v>564</v>
      </c>
      <c r="E24" s="206" t="s">
        <v>572</v>
      </c>
    </row>
  </sheetData>
  <pageMargins left="0.70866141732283472" right="0.70866141732283472" top="0.74803149606299213" bottom="0.74803149606299213" header="0.31496062992125984" footer="0.31496062992125984"/>
  <pageSetup paperSize="9" scale="88" orientation="landscape" r:id="rId1"/>
  <headerFooter>
    <oddHeader>&amp;CEN
Annex V</oddHead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03996-884B-4492-8065-B6D09150091A}">
  <sheetPr>
    <pageSetUpPr fitToPage="1"/>
  </sheetPr>
  <dimension ref="B2:D11"/>
  <sheetViews>
    <sheetView showGridLines="0" zoomScale="85" zoomScaleNormal="85" zoomScalePageLayoutView="85" workbookViewId="0"/>
  </sheetViews>
  <sheetFormatPr baseColWidth="10" defaultColWidth="9.140625" defaultRowHeight="15"/>
  <cols>
    <col min="1" max="1" width="2.85546875" customWidth="1"/>
    <col min="2" max="2" width="15.42578125" style="14" customWidth="1"/>
    <col min="3" max="3" width="12.28515625" bestFit="1" customWidth="1"/>
    <col min="4" max="4" width="84.140625" bestFit="1" customWidth="1"/>
    <col min="5" max="7" width="26.7109375" customWidth="1"/>
  </cols>
  <sheetData>
    <row r="2" spans="2:4">
      <c r="B2" s="9" t="s">
        <v>576</v>
      </c>
    </row>
    <row r="3" spans="2:4">
      <c r="B3"/>
      <c r="C3" s="17"/>
    </row>
    <row r="5" spans="2:4">
      <c r="B5" s="144" t="s">
        <v>440</v>
      </c>
      <c r="C5" s="144" t="s">
        <v>431</v>
      </c>
      <c r="D5" s="164" t="s">
        <v>441</v>
      </c>
    </row>
    <row r="6" spans="2:4" s="16" customFormat="1" ht="12.75">
      <c r="B6" s="144" t="s">
        <v>577</v>
      </c>
      <c r="C6" s="144" t="s">
        <v>434</v>
      </c>
      <c r="D6" s="164" t="s">
        <v>578</v>
      </c>
    </row>
    <row r="7" spans="2:4" s="16" customFormat="1" ht="25.5">
      <c r="B7" s="144" t="s">
        <v>579</v>
      </c>
      <c r="C7" s="144" t="s">
        <v>437</v>
      </c>
      <c r="D7" s="164" t="s">
        <v>580</v>
      </c>
    </row>
    <row r="10" spans="2:4">
      <c r="B10" s="15"/>
    </row>
    <row r="11" spans="2:4">
      <c r="B11"/>
    </row>
  </sheetData>
  <pageMargins left="0.70866141732283472" right="0.70866141732283472" top="0.74803149606299213" bottom="0.74803149606299213" header="0.31496062992125984" footer="0.31496062992125984"/>
  <pageSetup paperSize="9" orientation="landscape" r:id="rId1"/>
  <headerFooter>
    <oddHeader>&amp;CEN
Annex V</oddHeader>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C4AF6-1DA5-41F5-B220-25FC6469D714}">
  <sheetPr>
    <pageSetUpPr autoPageBreaks="0"/>
  </sheetPr>
  <dimension ref="B2:D9"/>
  <sheetViews>
    <sheetView showGridLines="0" zoomScale="85" zoomScaleNormal="85" workbookViewId="0">
      <selection activeCell="B5" sqref="B5:D9"/>
    </sheetView>
  </sheetViews>
  <sheetFormatPr baseColWidth="10" defaultColWidth="11.42578125" defaultRowHeight="15"/>
  <cols>
    <col min="1" max="1" width="2.85546875" customWidth="1"/>
    <col min="2" max="2" width="14.7109375" customWidth="1"/>
    <col min="3" max="3" width="13.28515625" customWidth="1"/>
    <col min="4" max="4" width="95.85546875" customWidth="1"/>
  </cols>
  <sheetData>
    <row r="2" spans="2:4">
      <c r="B2" s="9" t="s">
        <v>581</v>
      </c>
    </row>
    <row r="5" spans="2:4">
      <c r="B5" s="144" t="s">
        <v>440</v>
      </c>
      <c r="C5" s="144" t="s">
        <v>431</v>
      </c>
      <c r="D5" s="164" t="s">
        <v>441</v>
      </c>
    </row>
    <row r="6" spans="2:4">
      <c r="B6" s="144" t="s">
        <v>582</v>
      </c>
      <c r="C6" s="144" t="s">
        <v>434</v>
      </c>
      <c r="D6" s="164" t="s">
        <v>583</v>
      </c>
    </row>
    <row r="7" spans="2:4" ht="25.5">
      <c r="B7" s="144" t="s">
        <v>584</v>
      </c>
      <c r="C7" s="144" t="s">
        <v>437</v>
      </c>
      <c r="D7" s="164" t="s">
        <v>585</v>
      </c>
    </row>
    <row r="8" spans="2:4" ht="25.5">
      <c r="B8" s="144" t="s">
        <v>586</v>
      </c>
      <c r="C8" s="144" t="s">
        <v>467</v>
      </c>
      <c r="D8" s="164" t="s">
        <v>587</v>
      </c>
    </row>
    <row r="9" spans="2:4" s="5" customFormat="1" ht="25.5">
      <c r="B9" s="139" t="s">
        <v>584</v>
      </c>
      <c r="C9" s="139" t="s">
        <v>451</v>
      </c>
      <c r="D9" s="140" t="s">
        <v>588</v>
      </c>
    </row>
  </sheetData>
  <pageMargins left="0.70866141732283472" right="0.70866141732283472" top="0.74803149606299213" bottom="0.74803149606299213" header="0.31496062992125984" footer="0.31496062992125984"/>
  <pageSetup paperSize="9" orientation="landscape" r:id="rId1"/>
  <headerFooter>
    <oddHeader>&amp;CEN
Annex V</oddHeader>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C136-CF04-4596-964B-2ABC18CEC7F9}">
  <sheetPr>
    <pageSetUpPr fitToPage="1"/>
  </sheetPr>
  <dimension ref="B2:N19"/>
  <sheetViews>
    <sheetView showGridLines="0" showRowColHeaders="0" zoomScale="85" zoomScaleNormal="85" workbookViewId="0"/>
  </sheetViews>
  <sheetFormatPr baseColWidth="10" defaultColWidth="11.42578125" defaultRowHeight="15"/>
  <cols>
    <col min="1" max="1" width="2.85546875" customWidth="1"/>
    <col min="2" max="2" width="4" customWidth="1"/>
    <col min="3" max="3" width="38.140625" customWidth="1"/>
    <col min="4" max="13" width="14.42578125" customWidth="1"/>
  </cols>
  <sheetData>
    <row r="2" spans="2:14">
      <c r="B2" s="432" t="s">
        <v>589</v>
      </c>
    </row>
    <row r="3" spans="2:14">
      <c r="C3" s="20"/>
    </row>
    <row r="4" spans="2:14">
      <c r="B4" s="19"/>
    </row>
    <row r="5" spans="2:14">
      <c r="B5" s="178"/>
      <c r="C5" s="179"/>
      <c r="D5" s="144" t="s">
        <v>364</v>
      </c>
      <c r="E5" s="144" t="s">
        <v>365</v>
      </c>
      <c r="F5" s="144" t="s">
        <v>366</v>
      </c>
      <c r="G5" s="144" t="s">
        <v>371</v>
      </c>
      <c r="H5" s="144" t="s">
        <v>372</v>
      </c>
      <c r="I5" s="180" t="s">
        <v>590</v>
      </c>
      <c r="J5" s="180" t="s">
        <v>591</v>
      </c>
      <c r="K5" s="144" t="s">
        <v>474</v>
      </c>
      <c r="L5" s="144" t="s">
        <v>475</v>
      </c>
      <c r="M5" s="144" t="s">
        <v>545</v>
      </c>
      <c r="N5" s="1"/>
    </row>
    <row r="6" spans="2:14" ht="30" customHeight="1">
      <c r="B6" s="178"/>
      <c r="C6" s="179"/>
      <c r="D6" s="1090" t="s">
        <v>592</v>
      </c>
      <c r="E6" s="1091"/>
      <c r="F6" s="1091"/>
      <c r="G6" s="1091"/>
      <c r="H6" s="1092"/>
      <c r="I6" s="1093" t="s">
        <v>593</v>
      </c>
      <c r="J6" s="1094"/>
      <c r="K6" s="1095" t="s">
        <v>594</v>
      </c>
      <c r="L6" s="181"/>
      <c r="M6" s="182"/>
      <c r="N6" s="1"/>
    </row>
    <row r="7" spans="2:14" ht="38.25">
      <c r="B7" s="178"/>
      <c r="C7" s="194" t="s">
        <v>595</v>
      </c>
      <c r="D7" s="185" t="s">
        <v>596</v>
      </c>
      <c r="E7" s="185" t="s">
        <v>597</v>
      </c>
      <c r="F7" s="185" t="s">
        <v>598</v>
      </c>
      <c r="G7" s="185" t="s">
        <v>599</v>
      </c>
      <c r="H7" s="185" t="s">
        <v>600</v>
      </c>
      <c r="I7" s="475" t="s">
        <v>601</v>
      </c>
      <c r="J7" s="475" t="s">
        <v>602</v>
      </c>
      <c r="K7" s="1096"/>
      <c r="L7" s="180" t="s">
        <v>603</v>
      </c>
      <c r="M7" s="180" t="s">
        <v>604</v>
      </c>
      <c r="N7" s="1"/>
    </row>
    <row r="8" spans="2:14">
      <c r="B8" s="144">
        <v>1</v>
      </c>
      <c r="C8" s="183" t="s">
        <v>605</v>
      </c>
      <c r="D8" s="144"/>
      <c r="E8" s="144"/>
      <c r="F8" s="144"/>
      <c r="G8" s="144"/>
      <c r="H8" s="144"/>
      <c r="I8" s="184"/>
      <c r="J8" s="184"/>
      <c r="K8" s="185"/>
      <c r="L8" s="144"/>
      <c r="M8" s="144"/>
      <c r="N8" s="1"/>
    </row>
    <row r="9" spans="2:14">
      <c r="B9" s="186">
        <v>2</v>
      </c>
      <c r="C9" s="187" t="s">
        <v>606</v>
      </c>
      <c r="D9" s="186"/>
      <c r="E9" s="186"/>
      <c r="F9" s="186"/>
      <c r="G9" s="186"/>
      <c r="H9" s="186"/>
      <c r="I9" s="188"/>
      <c r="J9" s="188"/>
      <c r="K9" s="189"/>
      <c r="L9" s="186"/>
      <c r="M9" s="186"/>
      <c r="N9" s="1"/>
    </row>
    <row r="10" spans="2:14">
      <c r="B10" s="144">
        <v>3</v>
      </c>
      <c r="C10" s="183" t="s">
        <v>607</v>
      </c>
      <c r="D10" s="73"/>
      <c r="E10" s="73"/>
      <c r="F10" s="73"/>
      <c r="G10" s="73"/>
      <c r="H10" s="73"/>
      <c r="I10" s="190"/>
      <c r="J10" s="190"/>
      <c r="K10" s="73"/>
      <c r="L10" s="73"/>
      <c r="M10" s="73"/>
      <c r="N10" s="1"/>
    </row>
    <row r="11" spans="2:14">
      <c r="B11" s="144">
        <v>4</v>
      </c>
      <c r="C11" s="183" t="s">
        <v>608</v>
      </c>
      <c r="D11" s="73"/>
      <c r="E11" s="73"/>
      <c r="F11" s="73"/>
      <c r="G11" s="73"/>
      <c r="H11" s="73"/>
      <c r="I11" s="190"/>
      <c r="J11" s="190"/>
      <c r="K11" s="73"/>
      <c r="L11" s="73"/>
      <c r="M11" s="73"/>
      <c r="N11" s="1"/>
    </row>
    <row r="12" spans="2:14">
      <c r="B12" s="144">
        <v>5</v>
      </c>
      <c r="C12" s="183" t="s">
        <v>609</v>
      </c>
      <c r="D12" s="73"/>
      <c r="E12" s="73"/>
      <c r="F12" s="73"/>
      <c r="G12" s="73"/>
      <c r="H12" s="73"/>
      <c r="I12" s="190"/>
      <c r="J12" s="190"/>
      <c r="K12" s="73"/>
      <c r="L12" s="73"/>
      <c r="M12" s="73"/>
      <c r="N12" s="1"/>
    </row>
    <row r="13" spans="2:14">
      <c r="B13" s="144">
        <v>6</v>
      </c>
      <c r="C13" s="183" t="s">
        <v>610</v>
      </c>
      <c r="D13" s="73"/>
      <c r="E13" s="73"/>
      <c r="F13" s="73"/>
      <c r="G13" s="73"/>
      <c r="H13" s="73"/>
      <c r="I13" s="190"/>
      <c r="J13" s="190"/>
      <c r="K13" s="73"/>
      <c r="L13" s="73"/>
      <c r="M13" s="73"/>
      <c r="N13" s="1"/>
    </row>
    <row r="14" spans="2:14">
      <c r="B14" s="144">
        <v>7</v>
      </c>
      <c r="C14" s="183" t="s">
        <v>611</v>
      </c>
      <c r="D14" s="73"/>
      <c r="E14" s="73"/>
      <c r="F14" s="73"/>
      <c r="G14" s="73"/>
      <c r="H14" s="73"/>
      <c r="I14" s="190"/>
      <c r="J14" s="190"/>
      <c r="K14" s="73"/>
      <c r="L14" s="73"/>
      <c r="M14" s="73"/>
      <c r="N14" s="1"/>
    </row>
    <row r="15" spans="2:14">
      <c r="B15" s="191">
        <v>8</v>
      </c>
      <c r="C15" s="192" t="s">
        <v>606</v>
      </c>
      <c r="D15" s="191"/>
      <c r="E15" s="191"/>
      <c r="F15" s="191"/>
      <c r="G15" s="191"/>
      <c r="H15" s="191"/>
      <c r="I15" s="191"/>
      <c r="J15" s="191"/>
      <c r="K15" s="193"/>
      <c r="L15" s="191"/>
      <c r="M15" s="191"/>
      <c r="N15" s="1"/>
    </row>
    <row r="16" spans="2:14">
      <c r="B16" s="191">
        <v>9</v>
      </c>
      <c r="C16" s="192" t="s">
        <v>606</v>
      </c>
      <c r="D16" s="191"/>
      <c r="E16" s="191"/>
      <c r="F16" s="191"/>
      <c r="G16" s="191"/>
      <c r="H16" s="191"/>
      <c r="I16" s="191"/>
      <c r="J16" s="191"/>
      <c r="K16" s="193"/>
      <c r="L16" s="191"/>
      <c r="M16" s="191"/>
      <c r="N16" s="1"/>
    </row>
    <row r="17" spans="2:14">
      <c r="B17" s="144">
        <v>10</v>
      </c>
      <c r="C17" s="183" t="s">
        <v>612</v>
      </c>
      <c r="D17" s="73"/>
      <c r="E17" s="73"/>
      <c r="F17" s="73"/>
      <c r="G17" s="73"/>
      <c r="H17" s="73"/>
      <c r="I17" s="190"/>
      <c r="J17" s="190"/>
      <c r="K17" s="73"/>
      <c r="L17" s="73"/>
      <c r="M17" s="73"/>
      <c r="N17" s="1"/>
    </row>
    <row r="18" spans="2:14">
      <c r="B18" s="191">
        <v>11</v>
      </c>
      <c r="C18" s="192" t="s">
        <v>606</v>
      </c>
      <c r="D18" s="191"/>
      <c r="E18" s="191"/>
      <c r="F18" s="191"/>
      <c r="G18" s="191"/>
      <c r="H18" s="191"/>
      <c r="I18" s="191"/>
      <c r="J18" s="191"/>
      <c r="K18" s="193"/>
      <c r="L18" s="191"/>
      <c r="M18" s="191"/>
      <c r="N18" s="1"/>
    </row>
    <row r="19" spans="2:14">
      <c r="B19" s="144">
        <v>12</v>
      </c>
      <c r="C19" s="194" t="s">
        <v>613</v>
      </c>
      <c r="D19" s="195"/>
      <c r="E19" s="195"/>
      <c r="F19" s="195"/>
      <c r="G19" s="195"/>
      <c r="H19" s="195"/>
      <c r="I19" s="195"/>
      <c r="J19" s="195"/>
      <c r="K19" s="177"/>
      <c r="L19" s="196"/>
      <c r="M19" s="196"/>
      <c r="N19" s="1"/>
    </row>
  </sheetData>
  <mergeCells count="3">
    <mergeCell ref="D6:H6"/>
    <mergeCell ref="I6:J6"/>
    <mergeCell ref="K6:K7"/>
  </mergeCells>
  <pageMargins left="0.70866141732283472" right="0.70866141732283472" top="0.74803149606299213" bottom="0.74803149606299213" header="0.31496062992125984" footer="0.31496062992125984"/>
  <pageSetup paperSize="9" scale="88" orientation="landscape" r:id="rId1"/>
  <headerFooter>
    <oddHeader>&amp;CEN
Annex 5</oddHeader>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887A3-CBFF-4560-B320-BC335D87E1DE}">
  <sheetPr>
    <pageSetUpPr autoPageBreaks="0" fitToPage="1"/>
  </sheetPr>
  <dimension ref="B2:D141"/>
  <sheetViews>
    <sheetView showGridLines="0" showRowColHeaders="0" zoomScale="85" zoomScaleNormal="85" workbookViewId="0"/>
  </sheetViews>
  <sheetFormatPr baseColWidth="10" defaultColWidth="9" defaultRowHeight="15"/>
  <cols>
    <col min="1" max="1" width="2.85546875" customWidth="1"/>
    <col min="3" max="3" width="216.5703125" customWidth="1"/>
    <col min="4" max="5" width="22.140625" customWidth="1"/>
    <col min="6" max="6" width="9.140625" bestFit="1" customWidth="1"/>
  </cols>
  <sheetData>
    <row r="2" spans="2:4">
      <c r="B2" s="432" t="s">
        <v>614</v>
      </c>
    </row>
    <row r="5" spans="2:4">
      <c r="B5" s="1083" t="s">
        <v>2649</v>
      </c>
      <c r="C5" s="57"/>
      <c r="D5" s="139" t="s">
        <v>615</v>
      </c>
    </row>
    <row r="6" spans="2:4">
      <c r="B6" s="57"/>
      <c r="C6" s="57"/>
      <c r="D6" s="139" t="s">
        <v>616</v>
      </c>
    </row>
    <row r="7" spans="2:4" ht="15" customHeight="1">
      <c r="B7" s="879" t="s">
        <v>2514</v>
      </c>
      <c r="C7" s="878"/>
      <c r="D7" s="885"/>
    </row>
    <row r="8" spans="2:4" ht="15" customHeight="1">
      <c r="B8" s="82">
        <v>1</v>
      </c>
      <c r="C8" s="198" t="s">
        <v>617</v>
      </c>
      <c r="D8" s="801">
        <v>6639.2587089999997</v>
      </c>
    </row>
    <row r="9" spans="2:4" ht="15" customHeight="1">
      <c r="B9" s="868"/>
      <c r="C9" s="198" t="s">
        <v>2515</v>
      </c>
      <c r="D9" s="801" t="s">
        <v>2513</v>
      </c>
    </row>
    <row r="10" spans="2:4" ht="15" customHeight="1">
      <c r="B10" s="868"/>
      <c r="C10" s="198" t="s">
        <v>2516</v>
      </c>
      <c r="D10" s="801" t="s">
        <v>2513</v>
      </c>
    </row>
    <row r="11" spans="2:4" ht="15" customHeight="1">
      <c r="B11" s="868"/>
      <c r="C11" s="198" t="s">
        <v>2517</v>
      </c>
      <c r="D11" s="801" t="s">
        <v>2513</v>
      </c>
    </row>
    <row r="12" spans="2:4" ht="15" customHeight="1">
      <c r="B12" s="82">
        <v>2</v>
      </c>
      <c r="C12" s="198" t="s">
        <v>618</v>
      </c>
      <c r="D12" s="801">
        <v>9562.6741480000001</v>
      </c>
    </row>
    <row r="13" spans="2:4" ht="15" customHeight="1">
      <c r="B13" s="82">
        <v>3</v>
      </c>
      <c r="C13" s="198" t="s">
        <v>619</v>
      </c>
      <c r="D13" s="801">
        <v>468.04080499999998</v>
      </c>
    </row>
    <row r="14" spans="2:4" ht="15" customHeight="1">
      <c r="B14" s="82" t="s">
        <v>620</v>
      </c>
      <c r="C14" s="198" t="s">
        <v>621</v>
      </c>
      <c r="D14" s="801">
        <v>0</v>
      </c>
    </row>
    <row r="15" spans="2:4" ht="15" customHeight="1">
      <c r="B15" s="82">
        <v>4</v>
      </c>
      <c r="C15" s="198" t="s">
        <v>2518</v>
      </c>
      <c r="D15" s="801">
        <v>0</v>
      </c>
    </row>
    <row r="16" spans="2:4" ht="15" customHeight="1">
      <c r="B16" s="82">
        <v>5</v>
      </c>
      <c r="C16" s="198" t="s">
        <v>622</v>
      </c>
      <c r="D16" s="801">
        <v>174.892358</v>
      </c>
    </row>
    <row r="17" spans="2:4" ht="15" customHeight="1">
      <c r="B17" s="82" t="s">
        <v>623</v>
      </c>
      <c r="C17" s="198" t="s">
        <v>624</v>
      </c>
      <c r="D17" s="801">
        <v>823.210509</v>
      </c>
    </row>
    <row r="18" spans="2:4" ht="15" customHeight="1">
      <c r="B18" s="200">
        <v>6</v>
      </c>
      <c r="C18" s="201" t="s">
        <v>625</v>
      </c>
      <c r="D18" s="800">
        <v>17668.076529000002</v>
      </c>
    </row>
    <row r="19" spans="2:4" ht="15" customHeight="1">
      <c r="B19" s="879" t="s">
        <v>626</v>
      </c>
      <c r="C19" s="880"/>
      <c r="D19" s="889" t="s">
        <v>2513</v>
      </c>
    </row>
    <row r="20" spans="2:4" ht="15" customHeight="1">
      <c r="B20" s="82">
        <v>7</v>
      </c>
      <c r="C20" s="149" t="s">
        <v>627</v>
      </c>
      <c r="D20" s="801">
        <v>-45.505383999999999</v>
      </c>
    </row>
    <row r="21" spans="2:4" ht="15" customHeight="1">
      <c r="B21" s="82">
        <v>8</v>
      </c>
      <c r="C21" s="149" t="s">
        <v>628</v>
      </c>
      <c r="D21" s="801">
        <v>-354.536742</v>
      </c>
    </row>
    <row r="22" spans="2:4" ht="15" customHeight="1">
      <c r="B22" s="82">
        <v>9</v>
      </c>
      <c r="C22" s="149" t="s">
        <v>24</v>
      </c>
      <c r="D22" s="801" t="s">
        <v>2513</v>
      </c>
    </row>
    <row r="23" spans="2:4" ht="15" customHeight="1">
      <c r="B23" s="82">
        <v>10</v>
      </c>
      <c r="C23" s="149" t="s">
        <v>2519</v>
      </c>
      <c r="D23" s="801">
        <v>-47.305278000000001</v>
      </c>
    </row>
    <row r="24" spans="2:4" ht="15" customHeight="1">
      <c r="B24" s="82">
        <v>11</v>
      </c>
      <c r="C24" s="149" t="s">
        <v>630</v>
      </c>
      <c r="D24" s="801">
        <v>-3.5915530000000002</v>
      </c>
    </row>
    <row r="25" spans="2:4" ht="15" customHeight="1">
      <c r="B25" s="82">
        <v>12</v>
      </c>
      <c r="C25" s="149" t="s">
        <v>631</v>
      </c>
      <c r="D25" s="801">
        <v>-526.40470400000004</v>
      </c>
    </row>
    <row r="26" spans="2:4" ht="15" customHeight="1">
      <c r="B26" s="82">
        <v>13</v>
      </c>
      <c r="C26" s="149" t="s">
        <v>632</v>
      </c>
      <c r="D26" s="801">
        <v>0</v>
      </c>
    </row>
    <row r="27" spans="2:4" ht="15" customHeight="1">
      <c r="B27" s="82">
        <v>14</v>
      </c>
      <c r="C27" s="149" t="s">
        <v>633</v>
      </c>
      <c r="D27" s="801">
        <v>1.3493740000000001</v>
      </c>
    </row>
    <row r="28" spans="2:4" ht="15" customHeight="1">
      <c r="B28" s="82">
        <v>15</v>
      </c>
      <c r="C28" s="149" t="s">
        <v>634</v>
      </c>
      <c r="D28" s="801">
        <v>0</v>
      </c>
    </row>
    <row r="29" spans="2:4" ht="15" customHeight="1">
      <c r="B29" s="82">
        <v>16</v>
      </c>
      <c r="C29" s="149" t="s">
        <v>2520</v>
      </c>
      <c r="D29" s="801">
        <v>-0.101498</v>
      </c>
    </row>
    <row r="30" spans="2:4" ht="15" customHeight="1">
      <c r="B30" s="82">
        <v>17</v>
      </c>
      <c r="C30" s="149" t="s">
        <v>635</v>
      </c>
      <c r="D30" s="801">
        <v>0</v>
      </c>
    </row>
    <row r="31" spans="2:4" ht="15" customHeight="1">
      <c r="B31" s="82">
        <v>18</v>
      </c>
      <c r="C31" s="149" t="s">
        <v>636</v>
      </c>
      <c r="D31" s="801">
        <v>0</v>
      </c>
    </row>
    <row r="32" spans="2:4" ht="15" customHeight="1">
      <c r="B32" s="82">
        <v>19</v>
      </c>
      <c r="C32" s="149" t="s">
        <v>637</v>
      </c>
      <c r="D32" s="801">
        <v>-302.456436</v>
      </c>
    </row>
    <row r="33" spans="2:4" ht="15" customHeight="1">
      <c r="B33" s="82">
        <v>20</v>
      </c>
      <c r="C33" s="149" t="s">
        <v>24</v>
      </c>
      <c r="D33" s="801" t="s">
        <v>2513</v>
      </c>
    </row>
    <row r="34" spans="2:4" ht="15" customHeight="1">
      <c r="B34" s="82" t="s">
        <v>638</v>
      </c>
      <c r="C34" s="149" t="s">
        <v>639</v>
      </c>
      <c r="D34" s="801">
        <v>0</v>
      </c>
    </row>
    <row r="35" spans="2:4" ht="15" customHeight="1">
      <c r="B35" s="82" t="s">
        <v>640</v>
      </c>
      <c r="C35" s="149" t="s">
        <v>641</v>
      </c>
      <c r="D35" s="801">
        <v>0</v>
      </c>
    </row>
    <row r="36" spans="2:4" ht="15" customHeight="1">
      <c r="B36" s="82" t="s">
        <v>642</v>
      </c>
      <c r="C36" s="140" t="s">
        <v>643</v>
      </c>
      <c r="D36" s="801">
        <v>0</v>
      </c>
    </row>
    <row r="37" spans="2:4" ht="15" customHeight="1">
      <c r="B37" s="82" t="s">
        <v>644</v>
      </c>
      <c r="C37" s="149" t="s">
        <v>645</v>
      </c>
      <c r="D37" s="801">
        <v>0</v>
      </c>
    </row>
    <row r="38" spans="2:4" ht="15" customHeight="1">
      <c r="B38" s="82">
        <v>21</v>
      </c>
      <c r="C38" s="149" t="s">
        <v>2521</v>
      </c>
      <c r="D38" s="801">
        <v>0</v>
      </c>
    </row>
    <row r="39" spans="2:4" ht="15" customHeight="1">
      <c r="B39" s="82">
        <v>22</v>
      </c>
      <c r="C39" s="149" t="s">
        <v>646</v>
      </c>
      <c r="D39" s="801">
        <v>0</v>
      </c>
    </row>
    <row r="40" spans="2:4" ht="15" customHeight="1">
      <c r="B40" s="82">
        <v>23</v>
      </c>
      <c r="C40" s="149" t="s">
        <v>647</v>
      </c>
      <c r="D40" s="801">
        <v>0</v>
      </c>
    </row>
    <row r="41" spans="2:4" ht="15" customHeight="1">
      <c r="B41" s="868">
        <v>24</v>
      </c>
      <c r="C41" s="149" t="s">
        <v>24</v>
      </c>
      <c r="D41" s="801" t="s">
        <v>2513</v>
      </c>
    </row>
    <row r="42" spans="2:4" ht="15" customHeight="1">
      <c r="B42" s="82">
        <v>25</v>
      </c>
      <c r="C42" s="149" t="s">
        <v>648</v>
      </c>
      <c r="D42" s="801">
        <v>0</v>
      </c>
    </row>
    <row r="43" spans="2:4" ht="15" customHeight="1">
      <c r="B43" s="82" t="s">
        <v>649</v>
      </c>
      <c r="C43" s="149" t="s">
        <v>650</v>
      </c>
      <c r="D43" s="801">
        <v>0</v>
      </c>
    </row>
    <row r="44" spans="2:4" ht="15" customHeight="1">
      <c r="B44" s="82" t="s">
        <v>651</v>
      </c>
      <c r="C44" s="149" t="s">
        <v>652</v>
      </c>
      <c r="D44" s="801">
        <v>0</v>
      </c>
    </row>
    <row r="45" spans="2:4" ht="15" customHeight="1">
      <c r="B45" s="868">
        <v>26</v>
      </c>
      <c r="C45" s="149" t="s">
        <v>24</v>
      </c>
      <c r="D45" s="801" t="s">
        <v>2513</v>
      </c>
    </row>
    <row r="46" spans="2:4" ht="15" customHeight="1">
      <c r="B46" s="82">
        <v>27</v>
      </c>
      <c r="C46" s="149" t="s">
        <v>653</v>
      </c>
      <c r="D46" s="801">
        <v>0</v>
      </c>
    </row>
    <row r="47" spans="2:4" ht="15" customHeight="1">
      <c r="B47" s="868" t="s">
        <v>2522</v>
      </c>
      <c r="C47" s="149" t="s">
        <v>2523</v>
      </c>
      <c r="D47" s="801">
        <v>-227.16618800000001</v>
      </c>
    </row>
    <row r="48" spans="2:4" ht="15" customHeight="1">
      <c r="B48" s="82">
        <v>28</v>
      </c>
      <c r="C48" s="149" t="s">
        <v>654</v>
      </c>
      <c r="D48" s="801">
        <v>-1505.7184090000001</v>
      </c>
    </row>
    <row r="49" spans="2:4" ht="15" customHeight="1">
      <c r="B49" s="82">
        <v>29</v>
      </c>
      <c r="C49" s="204" t="s">
        <v>655</v>
      </c>
      <c r="D49" s="800">
        <v>16162.358120999999</v>
      </c>
    </row>
    <row r="50" spans="2:4" ht="15" customHeight="1">
      <c r="B50" s="879" t="s">
        <v>656</v>
      </c>
      <c r="C50" s="880"/>
      <c r="D50" s="889" t="s">
        <v>2513</v>
      </c>
    </row>
    <row r="51" spans="2:4" ht="15" customHeight="1">
      <c r="B51" s="82">
        <v>30</v>
      </c>
      <c r="C51" s="149" t="s">
        <v>617</v>
      </c>
      <c r="D51" s="801">
        <v>1000</v>
      </c>
    </row>
    <row r="52" spans="2:4" ht="15" customHeight="1">
      <c r="B52" s="82">
        <v>31</v>
      </c>
      <c r="C52" s="149" t="s">
        <v>657</v>
      </c>
      <c r="D52" s="801">
        <v>1183.1121639999999</v>
      </c>
    </row>
    <row r="53" spans="2:4" ht="15" customHeight="1">
      <c r="B53" s="82">
        <v>32</v>
      </c>
      <c r="C53" s="149" t="s">
        <v>658</v>
      </c>
      <c r="D53" s="801">
        <v>1508.4159</v>
      </c>
    </row>
    <row r="54" spans="2:4" ht="15" customHeight="1">
      <c r="B54" s="82">
        <v>33</v>
      </c>
      <c r="C54" s="149" t="s">
        <v>2524</v>
      </c>
      <c r="D54" s="801">
        <v>0</v>
      </c>
    </row>
    <row r="55" spans="2:4" ht="15" customHeight="1">
      <c r="B55" s="868" t="s">
        <v>2525</v>
      </c>
      <c r="C55" s="149" t="s">
        <v>2526</v>
      </c>
      <c r="D55" s="801">
        <v>0</v>
      </c>
    </row>
    <row r="56" spans="2:4" ht="15" customHeight="1">
      <c r="B56" s="868" t="s">
        <v>2527</v>
      </c>
      <c r="C56" s="149" t="s">
        <v>2528</v>
      </c>
      <c r="D56" s="801">
        <v>0</v>
      </c>
    </row>
    <row r="57" spans="2:4" ht="15" customHeight="1">
      <c r="B57" s="82">
        <v>34</v>
      </c>
      <c r="C57" s="149" t="s">
        <v>659</v>
      </c>
      <c r="D57" s="801">
        <v>213.07512199999999</v>
      </c>
    </row>
    <row r="58" spans="2:4" ht="15" customHeight="1">
      <c r="B58" s="82">
        <v>35</v>
      </c>
      <c r="C58" s="149" t="s">
        <v>660</v>
      </c>
      <c r="D58" s="801">
        <v>0</v>
      </c>
    </row>
    <row r="59" spans="2:4" ht="15" customHeight="1">
      <c r="B59" s="200">
        <v>36</v>
      </c>
      <c r="C59" s="204" t="s">
        <v>661</v>
      </c>
      <c r="D59" s="800">
        <v>1213.075122</v>
      </c>
    </row>
    <row r="60" spans="2:4" ht="15" customHeight="1">
      <c r="B60" s="879" t="s">
        <v>662</v>
      </c>
      <c r="C60" s="880"/>
      <c r="D60" s="889" t="s">
        <v>2513</v>
      </c>
    </row>
    <row r="61" spans="2:4" ht="15" customHeight="1">
      <c r="B61" s="82">
        <v>37</v>
      </c>
      <c r="C61" s="149" t="s">
        <v>2529</v>
      </c>
      <c r="D61" s="801">
        <v>0</v>
      </c>
    </row>
    <row r="62" spans="2:4" ht="15" customHeight="1">
      <c r="B62" s="82">
        <v>38</v>
      </c>
      <c r="C62" s="149" t="s">
        <v>663</v>
      </c>
      <c r="D62" s="801">
        <v>0</v>
      </c>
    </row>
    <row r="63" spans="2:4" ht="15" customHeight="1">
      <c r="B63" s="82">
        <v>39</v>
      </c>
      <c r="C63" s="149" t="s">
        <v>664</v>
      </c>
      <c r="D63" s="801">
        <v>0</v>
      </c>
    </row>
    <row r="64" spans="2:4" ht="15" customHeight="1">
      <c r="B64" s="82">
        <v>40</v>
      </c>
      <c r="C64" s="149" t="s">
        <v>665</v>
      </c>
      <c r="D64" s="801">
        <v>-29.962958</v>
      </c>
    </row>
    <row r="65" spans="2:4" ht="15" customHeight="1">
      <c r="B65" s="82">
        <v>41</v>
      </c>
      <c r="C65" s="149" t="s">
        <v>24</v>
      </c>
      <c r="D65" s="801" t="s">
        <v>2513</v>
      </c>
    </row>
    <row r="66" spans="2:4" ht="15" customHeight="1">
      <c r="B66" s="82">
        <v>42</v>
      </c>
      <c r="C66" s="149" t="s">
        <v>666</v>
      </c>
      <c r="D66" s="801">
        <v>0</v>
      </c>
    </row>
    <row r="67" spans="2:4" ht="15" customHeight="1">
      <c r="B67" s="868" t="s">
        <v>2530</v>
      </c>
      <c r="C67" s="149" t="s">
        <v>2531</v>
      </c>
      <c r="D67" s="801">
        <v>0</v>
      </c>
    </row>
    <row r="68" spans="2:4" ht="15" customHeight="1">
      <c r="B68" s="82">
        <v>43</v>
      </c>
      <c r="C68" s="149" t="s">
        <v>667</v>
      </c>
      <c r="D68" s="801">
        <v>-29.962958</v>
      </c>
    </row>
    <row r="69" spans="2:4" ht="15" customHeight="1">
      <c r="B69" s="82">
        <v>44</v>
      </c>
      <c r="C69" s="149" t="s">
        <v>668</v>
      </c>
      <c r="D69" s="801">
        <v>1183.1121639999999</v>
      </c>
    </row>
    <row r="70" spans="2:4" ht="15" customHeight="1">
      <c r="B70" s="200">
        <v>45</v>
      </c>
      <c r="C70" s="204" t="s">
        <v>669</v>
      </c>
      <c r="D70" s="800">
        <v>17345.470284999999</v>
      </c>
    </row>
    <row r="71" spans="2:4" ht="15" customHeight="1">
      <c r="B71" s="879" t="s">
        <v>670</v>
      </c>
      <c r="C71" s="880"/>
      <c r="D71" s="889" t="s">
        <v>2513</v>
      </c>
    </row>
    <row r="72" spans="2:4" ht="15" customHeight="1">
      <c r="B72" s="82">
        <v>46</v>
      </c>
      <c r="C72" s="149" t="s">
        <v>671</v>
      </c>
      <c r="D72" s="801">
        <v>1300</v>
      </c>
    </row>
    <row r="73" spans="2:4" ht="15" customHeight="1">
      <c r="B73" s="82">
        <v>47</v>
      </c>
      <c r="C73" s="149" t="s">
        <v>2532</v>
      </c>
      <c r="D73" s="801">
        <v>0</v>
      </c>
    </row>
    <row r="74" spans="2:4" ht="15" customHeight="1">
      <c r="B74" s="868" t="s">
        <v>2533</v>
      </c>
      <c r="C74" s="149" t="s">
        <v>2534</v>
      </c>
      <c r="D74" s="801">
        <v>0</v>
      </c>
    </row>
    <row r="75" spans="2:4" ht="15" customHeight="1">
      <c r="B75" s="868" t="s">
        <v>2535</v>
      </c>
      <c r="C75" s="149" t="s">
        <v>2536</v>
      </c>
      <c r="D75" s="801">
        <v>0</v>
      </c>
    </row>
    <row r="76" spans="2:4" ht="15" customHeight="1">
      <c r="B76" s="82">
        <v>48</v>
      </c>
      <c r="C76" s="149" t="s">
        <v>672</v>
      </c>
      <c r="D76" s="801">
        <v>327.78755000000001</v>
      </c>
    </row>
    <row r="77" spans="2:4" ht="15" customHeight="1">
      <c r="B77" s="82">
        <v>49</v>
      </c>
      <c r="C77" s="149" t="s">
        <v>673</v>
      </c>
      <c r="D77" s="801">
        <v>0</v>
      </c>
    </row>
    <row r="78" spans="2:4" ht="15" customHeight="1">
      <c r="B78" s="82">
        <v>50</v>
      </c>
      <c r="C78" s="149" t="s">
        <v>674</v>
      </c>
      <c r="D78" s="801">
        <v>0</v>
      </c>
    </row>
    <row r="79" spans="2:4" ht="15" customHeight="1">
      <c r="B79" s="200">
        <v>51</v>
      </c>
      <c r="C79" s="204" t="s">
        <v>675</v>
      </c>
      <c r="D79" s="800">
        <v>1627.78755</v>
      </c>
    </row>
    <row r="80" spans="2:4" ht="15" customHeight="1">
      <c r="B80" s="879" t="s">
        <v>676</v>
      </c>
      <c r="C80" s="880"/>
      <c r="D80" s="889" t="s">
        <v>2513</v>
      </c>
    </row>
    <row r="81" spans="2:4" ht="15" customHeight="1">
      <c r="B81" s="82">
        <v>52</v>
      </c>
      <c r="C81" s="149" t="s">
        <v>2537</v>
      </c>
      <c r="D81" s="801">
        <v>0</v>
      </c>
    </row>
    <row r="82" spans="2:4" ht="15" customHeight="1">
      <c r="B82" s="82">
        <v>53</v>
      </c>
      <c r="C82" s="149" t="s">
        <v>2538</v>
      </c>
      <c r="D82" s="801">
        <v>0</v>
      </c>
    </row>
    <row r="83" spans="2:4" ht="15" customHeight="1">
      <c r="B83" s="82">
        <v>54</v>
      </c>
      <c r="C83" s="149" t="s">
        <v>2539</v>
      </c>
      <c r="D83" s="801">
        <v>0</v>
      </c>
    </row>
    <row r="84" spans="2:4" ht="15" customHeight="1">
      <c r="B84" s="82" t="s">
        <v>677</v>
      </c>
      <c r="C84" s="149" t="s">
        <v>24</v>
      </c>
      <c r="D84" s="801" t="s">
        <v>2513</v>
      </c>
    </row>
    <row r="85" spans="2:4" ht="15" customHeight="1">
      <c r="B85" s="82">
        <v>55</v>
      </c>
      <c r="C85" s="149" t="s">
        <v>2540</v>
      </c>
      <c r="D85" s="801">
        <v>-119.37165</v>
      </c>
    </row>
    <row r="86" spans="2:4" ht="15" customHeight="1">
      <c r="B86" s="82">
        <v>56</v>
      </c>
      <c r="C86" s="149" t="s">
        <v>24</v>
      </c>
      <c r="D86" s="801" t="s">
        <v>2513</v>
      </c>
    </row>
    <row r="87" spans="2:4" ht="15" customHeight="1">
      <c r="B87" s="82" t="s">
        <v>678</v>
      </c>
      <c r="C87" s="140" t="s">
        <v>2541</v>
      </c>
      <c r="D87" s="800">
        <v>0</v>
      </c>
    </row>
    <row r="88" spans="2:4" ht="15" customHeight="1">
      <c r="B88" s="82" t="s">
        <v>2542</v>
      </c>
      <c r="C88" s="140" t="s">
        <v>2543</v>
      </c>
      <c r="D88" s="800">
        <v>0</v>
      </c>
    </row>
    <row r="89" spans="2:4" ht="15" customHeight="1">
      <c r="B89" s="82">
        <v>57</v>
      </c>
      <c r="C89" s="140" t="s">
        <v>679</v>
      </c>
      <c r="D89" s="800">
        <v>-119.37165</v>
      </c>
    </row>
    <row r="90" spans="2:4" ht="15" customHeight="1">
      <c r="B90" s="200">
        <v>58</v>
      </c>
      <c r="C90" s="203" t="s">
        <v>680</v>
      </c>
      <c r="D90" s="800">
        <v>1508.4159</v>
      </c>
    </row>
    <row r="91" spans="2:4" ht="15" customHeight="1">
      <c r="B91" s="200">
        <v>59</v>
      </c>
      <c r="C91" s="203" t="s">
        <v>2544</v>
      </c>
      <c r="D91" s="800">
        <v>18853.886184999999</v>
      </c>
    </row>
    <row r="92" spans="2:4" ht="15" customHeight="1">
      <c r="B92" s="200">
        <v>60</v>
      </c>
      <c r="C92" s="203" t="s">
        <v>829</v>
      </c>
      <c r="D92" s="800">
        <v>91158.831978999995</v>
      </c>
    </row>
    <row r="93" spans="2:4" ht="15" customHeight="1">
      <c r="B93" s="879" t="s">
        <v>2545</v>
      </c>
      <c r="C93" s="880"/>
      <c r="D93" s="888" t="s">
        <v>2513</v>
      </c>
    </row>
    <row r="94" spans="2:4" ht="15" customHeight="1">
      <c r="B94" s="82">
        <v>61</v>
      </c>
      <c r="C94" s="149" t="s">
        <v>723</v>
      </c>
      <c r="D94" s="886">
        <v>0.17730000000000001</v>
      </c>
    </row>
    <row r="95" spans="2:4" ht="15" customHeight="1">
      <c r="B95" s="82">
        <v>62</v>
      </c>
      <c r="C95" s="149" t="s">
        <v>726</v>
      </c>
      <c r="D95" s="886">
        <v>0.1903</v>
      </c>
    </row>
    <row r="96" spans="2:4" ht="15" customHeight="1">
      <c r="B96" s="82">
        <v>63</v>
      </c>
      <c r="C96" s="149" t="s">
        <v>681</v>
      </c>
      <c r="D96" s="886">
        <v>0.20680000000000001</v>
      </c>
    </row>
    <row r="97" spans="2:4" ht="15" customHeight="1">
      <c r="B97" s="82">
        <v>64</v>
      </c>
      <c r="C97" s="477" t="s">
        <v>2546</v>
      </c>
      <c r="D97" s="886">
        <v>0.153</v>
      </c>
    </row>
    <row r="98" spans="2:4" ht="15" customHeight="1">
      <c r="B98" s="82">
        <v>65</v>
      </c>
      <c r="C98" s="140" t="s">
        <v>682</v>
      </c>
      <c r="D98" s="886">
        <v>2.4999999994789315E-2</v>
      </c>
    </row>
    <row r="99" spans="2:4" ht="15" customHeight="1">
      <c r="B99" s="82">
        <v>66</v>
      </c>
      <c r="C99" s="140" t="s">
        <v>2547</v>
      </c>
      <c r="D99" s="886">
        <v>2.0000000004607343E-2</v>
      </c>
    </row>
    <row r="100" spans="2:4" ht="15" customHeight="1">
      <c r="B100" s="82">
        <v>67</v>
      </c>
      <c r="C100" s="140" t="s">
        <v>684</v>
      </c>
      <c r="D100" s="886">
        <v>4.4999999999396655E-2</v>
      </c>
    </row>
    <row r="101" spans="2:4" ht="15" customHeight="1">
      <c r="B101" s="82" t="s">
        <v>685</v>
      </c>
      <c r="C101" s="149" t="s">
        <v>2548</v>
      </c>
      <c r="D101" s="886">
        <v>0</v>
      </c>
    </row>
    <row r="102" spans="2:4" ht="15" customHeight="1">
      <c r="B102" s="868" t="s">
        <v>2549</v>
      </c>
      <c r="C102" s="149" t="s">
        <v>2550</v>
      </c>
      <c r="D102" s="886">
        <v>1.8000000000000002E-2</v>
      </c>
    </row>
    <row r="103" spans="2:4" ht="15" customHeight="1">
      <c r="B103" s="82">
        <v>68</v>
      </c>
      <c r="C103" s="473" t="s">
        <v>2551</v>
      </c>
      <c r="D103" s="886">
        <v>2.4299999999016005E-2</v>
      </c>
    </row>
    <row r="104" spans="2:4" ht="15" customHeight="1">
      <c r="B104" s="868">
        <v>69</v>
      </c>
      <c r="C104" s="205" t="s">
        <v>24</v>
      </c>
      <c r="D104" s="886" t="s">
        <v>2513</v>
      </c>
    </row>
    <row r="105" spans="2:4" ht="15" customHeight="1">
      <c r="B105" s="868">
        <v>70</v>
      </c>
      <c r="C105" s="205" t="s">
        <v>24</v>
      </c>
      <c r="D105" s="886" t="s">
        <v>2513</v>
      </c>
    </row>
    <row r="106" spans="2:4" ht="15" customHeight="1">
      <c r="B106" s="868">
        <v>71</v>
      </c>
      <c r="C106" s="205" t="s">
        <v>24</v>
      </c>
      <c r="D106" s="886" t="s">
        <v>2513</v>
      </c>
    </row>
    <row r="107" spans="2:4" ht="15" customHeight="1">
      <c r="B107" s="879" t="s">
        <v>687</v>
      </c>
      <c r="C107" s="880"/>
      <c r="D107" s="888" t="s">
        <v>2513</v>
      </c>
    </row>
    <row r="108" spans="2:4" ht="15" customHeight="1">
      <c r="B108" s="345">
        <v>72</v>
      </c>
      <c r="C108" s="418" t="s">
        <v>2552</v>
      </c>
      <c r="D108" s="887">
        <v>382.70943199999999</v>
      </c>
    </row>
    <row r="109" spans="2:4" ht="15" customHeight="1">
      <c r="B109" s="82">
        <v>73</v>
      </c>
      <c r="C109" s="149" t="s">
        <v>688</v>
      </c>
      <c r="D109" s="801">
        <v>1645.11275</v>
      </c>
    </row>
    <row r="110" spans="2:4" ht="15" customHeight="1">
      <c r="B110" s="82">
        <v>74</v>
      </c>
      <c r="C110" s="149" t="s">
        <v>24</v>
      </c>
      <c r="D110" s="801" t="s">
        <v>2513</v>
      </c>
    </row>
    <row r="111" spans="2:4" ht="15" customHeight="1">
      <c r="B111" s="82">
        <v>75</v>
      </c>
      <c r="C111" s="149" t="s">
        <v>2553</v>
      </c>
      <c r="D111" s="801">
        <v>0</v>
      </c>
    </row>
    <row r="112" spans="2:4" ht="15" customHeight="1">
      <c r="B112" s="879" t="s">
        <v>689</v>
      </c>
      <c r="C112" s="880"/>
      <c r="D112" s="889" t="s">
        <v>2513</v>
      </c>
    </row>
    <row r="113" spans="2:4" ht="15" customHeight="1">
      <c r="B113" s="82">
        <v>76</v>
      </c>
      <c r="C113" s="149" t="s">
        <v>690</v>
      </c>
      <c r="D113" s="801">
        <v>0</v>
      </c>
    </row>
    <row r="114" spans="2:4" ht="15" customHeight="1">
      <c r="B114" s="82">
        <v>77</v>
      </c>
      <c r="C114" s="149" t="s">
        <v>691</v>
      </c>
      <c r="D114" s="801">
        <v>0</v>
      </c>
    </row>
    <row r="115" spans="2:4" ht="15" customHeight="1">
      <c r="B115" s="82">
        <v>78</v>
      </c>
      <c r="C115" s="149" t="s">
        <v>692</v>
      </c>
      <c r="D115" s="801">
        <v>0</v>
      </c>
    </row>
    <row r="116" spans="2:4" ht="15" customHeight="1">
      <c r="B116" s="82">
        <v>79</v>
      </c>
      <c r="C116" s="149" t="s">
        <v>693</v>
      </c>
      <c r="D116" s="801">
        <v>3.2817179520000002</v>
      </c>
    </row>
    <row r="117" spans="2:4" ht="15" customHeight="1">
      <c r="B117" s="881" t="s">
        <v>694</v>
      </c>
      <c r="C117" s="882"/>
      <c r="D117" s="890" t="s">
        <v>2513</v>
      </c>
    </row>
    <row r="118" spans="2:4" ht="15" customHeight="1">
      <c r="B118" s="82">
        <v>80</v>
      </c>
      <c r="C118" s="149" t="s">
        <v>695</v>
      </c>
      <c r="D118" s="884">
        <v>0</v>
      </c>
    </row>
    <row r="119" spans="2:4" ht="15" customHeight="1">
      <c r="B119" s="82">
        <v>81</v>
      </c>
      <c r="C119" s="149" t="s">
        <v>696</v>
      </c>
      <c r="D119" s="884">
        <v>0</v>
      </c>
    </row>
    <row r="120" spans="2:4" ht="15" customHeight="1">
      <c r="B120" s="82">
        <v>82</v>
      </c>
      <c r="C120" s="149" t="s">
        <v>697</v>
      </c>
      <c r="D120" s="883">
        <v>0</v>
      </c>
    </row>
    <row r="121" spans="2:4" ht="15" customHeight="1">
      <c r="B121" s="82">
        <v>83</v>
      </c>
      <c r="C121" s="149" t="s">
        <v>698</v>
      </c>
      <c r="D121" s="883">
        <v>0</v>
      </c>
    </row>
    <row r="122" spans="2:4" ht="15" customHeight="1">
      <c r="B122" s="82">
        <v>84</v>
      </c>
      <c r="C122" s="149" t="s">
        <v>699</v>
      </c>
      <c r="D122" s="883">
        <v>0</v>
      </c>
    </row>
    <row r="123" spans="2:4" ht="15" customHeight="1">
      <c r="B123" s="82">
        <v>85</v>
      </c>
      <c r="C123" s="149" t="s">
        <v>700</v>
      </c>
      <c r="D123" s="883">
        <v>0</v>
      </c>
    </row>
    <row r="124" spans="2:4" ht="15" customHeight="1">
      <c r="B124" s="22"/>
    </row>
    <row r="125" spans="2:4" ht="15" customHeight="1">
      <c r="B125" s="22"/>
    </row>
    <row r="126" spans="2:4" ht="15" customHeight="1">
      <c r="B126" s="21"/>
    </row>
    <row r="127" spans="2:4" ht="15" customHeight="1">
      <c r="B127" s="21"/>
    </row>
    <row r="128" spans="2:4" ht="15" customHeight="1">
      <c r="B128" s="21"/>
    </row>
    <row r="129" spans="2:2" ht="15" customHeight="1">
      <c r="B129" s="21"/>
    </row>
    <row r="130" spans="2:2" ht="15" customHeight="1"/>
    <row r="131" spans="2:2" ht="15" customHeight="1"/>
    <row r="132" spans="2:2" ht="15" customHeight="1"/>
    <row r="133" spans="2:2" ht="15" customHeight="1"/>
    <row r="134" spans="2:2" ht="15" customHeight="1"/>
    <row r="135" spans="2:2" ht="15" customHeight="1"/>
    <row r="136" spans="2:2" ht="15" customHeight="1"/>
    <row r="137" spans="2:2" ht="15" customHeight="1"/>
    <row r="138" spans="2:2" ht="15" customHeight="1"/>
    <row r="139" spans="2:2" ht="15" customHeight="1"/>
    <row r="140" spans="2:2" ht="15" customHeight="1"/>
    <row r="141" spans="2:2" ht="15" customHeight="1"/>
  </sheetData>
  <pageMargins left="0.23622047244094491" right="0.23622047244094491" top="0.74803149606299213" bottom="0.74803149606299213" header="0.31496062992125984" footer="0.31496062992125984"/>
  <pageSetup paperSize="9" scale="40" orientation="portrait" r:id="rId1"/>
  <headerFooter>
    <oddHeader>&amp;CEN
Annex VII</oddHeader>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18BE4-7B67-467A-87AD-57FC14ADA42E}">
  <sheetPr>
    <pageSetUpPr fitToPage="1"/>
  </sheetPr>
  <dimension ref="B2:K57"/>
  <sheetViews>
    <sheetView showGridLines="0" showRowColHeaders="0" zoomScale="85" zoomScaleNormal="85" zoomScalePageLayoutView="80" workbookViewId="0"/>
  </sheetViews>
  <sheetFormatPr baseColWidth="10" defaultColWidth="9.140625" defaultRowHeight="15"/>
  <cols>
    <col min="1" max="1" width="2.85546875" customWidth="1"/>
    <col min="2" max="2" width="7.5703125" style="10" customWidth="1"/>
    <col min="3" max="3" width="59.140625" customWidth="1"/>
    <col min="4" max="10" width="14.28515625" customWidth="1"/>
  </cols>
  <sheetData>
    <row r="2" spans="2:11">
      <c r="B2" s="443" t="s">
        <v>701</v>
      </c>
    </row>
    <row r="4" spans="2:11">
      <c r="B4"/>
    </row>
    <row r="5" spans="2:11">
      <c r="B5" s="1083" t="s">
        <v>2649</v>
      </c>
      <c r="C5" s="57"/>
      <c r="D5" s="167" t="s">
        <v>364</v>
      </c>
      <c r="E5" s="167" t="s">
        <v>365</v>
      </c>
    </row>
    <row r="6" spans="2:11" ht="68.25" customHeight="1">
      <c r="B6" s="57"/>
      <c r="C6" s="57" t="s">
        <v>476</v>
      </c>
      <c r="D6" s="1084" t="s">
        <v>477</v>
      </c>
      <c r="E6" s="1084" t="s">
        <v>478</v>
      </c>
    </row>
    <row r="7" spans="2:11">
      <c r="B7" s="65"/>
      <c r="C7" s="168" t="s">
        <v>485</v>
      </c>
      <c r="D7" s="169"/>
      <c r="E7" s="11"/>
      <c r="K7" s="12"/>
    </row>
    <row r="8" spans="2:11">
      <c r="B8" s="908">
        <v>1</v>
      </c>
      <c r="C8" s="170" t="s">
        <v>486</v>
      </c>
      <c r="D8" s="464">
        <v>677</v>
      </c>
      <c r="E8" s="465">
        <v>708</v>
      </c>
    </row>
    <row r="9" spans="2:11">
      <c r="B9" s="908">
        <f>B8+1</f>
        <v>2</v>
      </c>
      <c r="C9" s="170" t="s">
        <v>487</v>
      </c>
      <c r="D9" s="464">
        <v>2694</v>
      </c>
      <c r="E9" s="465">
        <v>4753</v>
      </c>
    </row>
    <row r="10" spans="2:11">
      <c r="B10" s="908">
        <f t="shared" ref="B10:B20" si="0">B9+1</f>
        <v>3</v>
      </c>
      <c r="C10" s="170" t="s">
        <v>488</v>
      </c>
      <c r="D10" s="464">
        <v>130405</v>
      </c>
      <c r="E10" s="465">
        <v>191828</v>
      </c>
    </row>
    <row r="11" spans="2:11">
      <c r="B11" s="908">
        <f t="shared" si="0"/>
        <v>4</v>
      </c>
      <c r="C11" s="170" t="s">
        <v>489</v>
      </c>
      <c r="D11" s="464">
        <v>26351</v>
      </c>
      <c r="E11" s="465">
        <v>33713</v>
      </c>
    </row>
    <row r="12" spans="2:11">
      <c r="B12" s="908">
        <f t="shared" si="0"/>
        <v>5</v>
      </c>
      <c r="C12" s="170" t="s">
        <v>490</v>
      </c>
      <c r="D12" s="464">
        <v>1855</v>
      </c>
      <c r="E12" s="465">
        <v>2787</v>
      </c>
    </row>
    <row r="13" spans="2:11">
      <c r="B13" s="908">
        <f t="shared" si="0"/>
        <v>6</v>
      </c>
      <c r="C13" s="170" t="s">
        <v>491</v>
      </c>
      <c r="D13" s="464">
        <v>791</v>
      </c>
      <c r="E13" s="465">
        <v>881</v>
      </c>
    </row>
    <row r="14" spans="2:11">
      <c r="B14" s="908">
        <f t="shared" si="0"/>
        <v>7</v>
      </c>
      <c r="C14" s="170" t="s">
        <v>492</v>
      </c>
      <c r="D14" s="464">
        <v>6004</v>
      </c>
      <c r="E14" s="465">
        <v>2166</v>
      </c>
    </row>
    <row r="15" spans="2:11">
      <c r="B15" s="908">
        <f t="shared" si="0"/>
        <v>8</v>
      </c>
      <c r="C15" s="170" t="s">
        <v>493</v>
      </c>
      <c r="D15" s="464">
        <v>0</v>
      </c>
      <c r="E15" s="465">
        <v>0</v>
      </c>
    </row>
    <row r="16" spans="2:11">
      <c r="B16" s="908">
        <f t="shared" si="0"/>
        <v>9</v>
      </c>
      <c r="C16" s="170" t="s">
        <v>494</v>
      </c>
      <c r="D16" s="464">
        <v>619</v>
      </c>
      <c r="E16" s="465">
        <v>631</v>
      </c>
    </row>
    <row r="17" spans="2:5">
      <c r="B17" s="908">
        <f t="shared" si="0"/>
        <v>10</v>
      </c>
      <c r="C17" s="170" t="s">
        <v>495</v>
      </c>
      <c r="D17" s="464">
        <v>353</v>
      </c>
      <c r="E17" s="465">
        <v>368</v>
      </c>
    </row>
    <row r="18" spans="2:5">
      <c r="B18" s="908">
        <f t="shared" si="0"/>
        <v>11</v>
      </c>
      <c r="C18" s="170" t="s">
        <v>496</v>
      </c>
      <c r="D18" s="464">
        <v>0</v>
      </c>
      <c r="E18" s="465">
        <v>1</v>
      </c>
    </row>
    <row r="19" spans="2:5">
      <c r="B19" s="908">
        <f t="shared" si="0"/>
        <v>12</v>
      </c>
      <c r="C19" s="170" t="s">
        <v>497</v>
      </c>
      <c r="D19" s="464">
        <v>798</v>
      </c>
      <c r="E19" s="465">
        <v>863</v>
      </c>
    </row>
    <row r="20" spans="2:5">
      <c r="B20" s="908">
        <f t="shared" si="0"/>
        <v>13</v>
      </c>
      <c r="C20" s="171" t="s">
        <v>498</v>
      </c>
      <c r="D20" s="467">
        <v>170547</v>
      </c>
      <c r="E20" s="468">
        <v>238699</v>
      </c>
    </row>
    <row r="21" spans="2:5">
      <c r="B21" s="908"/>
      <c r="C21" s="168" t="s">
        <v>499</v>
      </c>
      <c r="D21" s="169"/>
      <c r="E21" s="11"/>
    </row>
    <row r="22" spans="2:5">
      <c r="B22" s="908">
        <f>B20+1</f>
        <v>14</v>
      </c>
      <c r="C22" s="170" t="s">
        <v>500</v>
      </c>
      <c r="D22" s="464">
        <v>3296</v>
      </c>
      <c r="E22" s="465">
        <v>4469</v>
      </c>
    </row>
    <row r="23" spans="2:5">
      <c r="B23" s="908">
        <f>B22+1</f>
        <v>15</v>
      </c>
      <c r="C23" s="170" t="s">
        <v>501</v>
      </c>
      <c r="D23" s="464">
        <v>98813</v>
      </c>
      <c r="E23" s="465">
        <v>100992</v>
      </c>
    </row>
    <row r="24" spans="2:5">
      <c r="B24" s="908">
        <f t="shared" ref="B24:B31" si="1">B23+1</f>
        <v>16</v>
      </c>
      <c r="C24" s="170" t="s">
        <v>502</v>
      </c>
      <c r="D24" s="464">
        <v>43296</v>
      </c>
      <c r="E24" s="465">
        <v>104594</v>
      </c>
    </row>
    <row r="25" spans="2:5">
      <c r="B25" s="908">
        <f t="shared" si="1"/>
        <v>17</v>
      </c>
      <c r="C25" s="170" t="s">
        <v>490</v>
      </c>
      <c r="D25" s="464">
        <v>2587</v>
      </c>
      <c r="E25" s="465">
        <v>5298</v>
      </c>
    </row>
    <row r="26" spans="2:5">
      <c r="B26" s="908">
        <f t="shared" si="1"/>
        <v>18</v>
      </c>
      <c r="C26" s="170" t="s">
        <v>503</v>
      </c>
      <c r="D26" s="464">
        <v>211</v>
      </c>
      <c r="E26" s="465">
        <v>309</v>
      </c>
    </row>
    <row r="27" spans="2:5">
      <c r="B27" s="908">
        <f t="shared" si="1"/>
        <v>19</v>
      </c>
      <c r="C27" s="170" t="s">
        <v>504</v>
      </c>
      <c r="D27" s="464">
        <v>383</v>
      </c>
      <c r="E27" s="465">
        <v>400</v>
      </c>
    </row>
    <row r="28" spans="2:5">
      <c r="B28" s="908">
        <f t="shared" si="1"/>
        <v>20</v>
      </c>
      <c r="C28" s="170" t="s">
        <v>505</v>
      </c>
      <c r="D28" s="464">
        <v>727</v>
      </c>
      <c r="E28" s="465">
        <v>808</v>
      </c>
    </row>
    <row r="29" spans="2:5">
      <c r="B29" s="908">
        <f t="shared" si="1"/>
        <v>21</v>
      </c>
      <c r="C29" s="170" t="s">
        <v>506</v>
      </c>
      <c r="D29" s="464">
        <v>1308</v>
      </c>
      <c r="E29" s="465">
        <v>1669</v>
      </c>
    </row>
    <row r="30" spans="2:5">
      <c r="B30" s="908">
        <f t="shared" si="1"/>
        <v>22</v>
      </c>
      <c r="C30" s="170" t="s">
        <v>507</v>
      </c>
      <c r="D30" s="464">
        <v>1300</v>
      </c>
      <c r="E30" s="465">
        <v>1508</v>
      </c>
    </row>
    <row r="31" spans="2:5">
      <c r="B31" s="172">
        <f t="shared" si="1"/>
        <v>23</v>
      </c>
      <c r="C31" s="171" t="s">
        <v>508</v>
      </c>
      <c r="D31" s="467">
        <v>150622</v>
      </c>
      <c r="E31" s="468">
        <v>218539</v>
      </c>
    </row>
    <row r="32" spans="2:5">
      <c r="B32" s="908"/>
      <c r="C32" s="168" t="s">
        <v>2602</v>
      </c>
      <c r="D32" s="169"/>
      <c r="E32" s="11"/>
    </row>
    <row r="33" spans="2:5">
      <c r="B33" s="908">
        <f>B31+1</f>
        <v>24</v>
      </c>
      <c r="C33" s="170" t="s">
        <v>509</v>
      </c>
      <c r="D33" s="464">
        <v>5791</v>
      </c>
      <c r="E33" s="465">
        <v>5791</v>
      </c>
    </row>
    <row r="34" spans="2:5">
      <c r="B34" s="908">
        <f>B33+1</f>
        <v>25</v>
      </c>
      <c r="C34" s="170" t="s">
        <v>510</v>
      </c>
      <c r="D34" s="464">
        <v>848</v>
      </c>
      <c r="E34" s="465">
        <v>848</v>
      </c>
    </row>
    <row r="35" spans="2:5">
      <c r="B35" s="908">
        <f t="shared" ref="B35:B48" si="2">B34+1</f>
        <v>26</v>
      </c>
      <c r="C35" s="170" t="s">
        <v>511</v>
      </c>
      <c r="D35" s="464">
        <v>4361</v>
      </c>
      <c r="E35" s="465">
        <v>4361</v>
      </c>
    </row>
    <row r="36" spans="2:5">
      <c r="B36" s="908">
        <f t="shared" si="2"/>
        <v>27</v>
      </c>
      <c r="C36" s="170" t="s">
        <v>512</v>
      </c>
      <c r="D36" s="464">
        <v>788</v>
      </c>
      <c r="E36" s="465">
        <v>788</v>
      </c>
    </row>
    <row r="37" spans="2:5">
      <c r="B37" s="908">
        <f t="shared" si="2"/>
        <v>28</v>
      </c>
      <c r="C37" s="170" t="s">
        <v>513</v>
      </c>
      <c r="D37" s="464">
        <v>4689</v>
      </c>
      <c r="E37" s="465">
        <v>4689</v>
      </c>
    </row>
    <row r="38" spans="2:5">
      <c r="B38" s="908">
        <f t="shared" si="2"/>
        <v>29</v>
      </c>
      <c r="C38" s="170" t="s">
        <v>514</v>
      </c>
      <c r="D38" s="464">
        <v>16</v>
      </c>
      <c r="E38" s="465">
        <v>16</v>
      </c>
    </row>
    <row r="39" spans="2:5">
      <c r="B39" s="908">
        <f t="shared" si="2"/>
        <v>30</v>
      </c>
      <c r="C39" s="170" t="s">
        <v>515</v>
      </c>
      <c r="D39" s="464">
        <v>486</v>
      </c>
      <c r="E39" s="465">
        <v>486</v>
      </c>
    </row>
    <row r="40" spans="2:5">
      <c r="B40" s="908">
        <f t="shared" si="2"/>
        <v>31</v>
      </c>
      <c r="C40" s="170" t="s">
        <v>516</v>
      </c>
      <c r="D40" s="464">
        <v>337</v>
      </c>
      <c r="E40" s="465">
        <v>337</v>
      </c>
    </row>
    <row r="41" spans="2:5">
      <c r="B41" s="908">
        <f t="shared" si="2"/>
        <v>32</v>
      </c>
      <c r="C41" s="170" t="s">
        <v>517</v>
      </c>
      <c r="D41" s="464">
        <v>1000</v>
      </c>
      <c r="E41" s="465">
        <v>1234</v>
      </c>
    </row>
    <row r="42" spans="2:5">
      <c r="B42" s="908">
        <f t="shared" si="2"/>
        <v>33</v>
      </c>
      <c r="C42" s="170" t="s">
        <v>518</v>
      </c>
      <c r="D42" s="464">
        <v>1000</v>
      </c>
      <c r="E42" s="465">
        <v>1183</v>
      </c>
    </row>
    <row r="43" spans="2:5">
      <c r="B43" s="908">
        <f t="shared" si="2"/>
        <v>34</v>
      </c>
      <c r="C43" s="170" t="s">
        <v>507</v>
      </c>
      <c r="D43" s="464">
        <v>1324</v>
      </c>
      <c r="E43" s="465">
        <v>1323</v>
      </c>
    </row>
    <row r="44" spans="2:5">
      <c r="B44" s="908">
        <f t="shared" si="2"/>
        <v>35</v>
      </c>
      <c r="C44" s="170" t="s">
        <v>519</v>
      </c>
      <c r="D44" s="464">
        <v>286</v>
      </c>
      <c r="E44" s="465">
        <v>286</v>
      </c>
    </row>
    <row r="45" spans="2:5">
      <c r="B45" s="908">
        <f t="shared" si="2"/>
        <v>36</v>
      </c>
      <c r="C45" s="170" t="s">
        <v>520</v>
      </c>
      <c r="D45" s="464">
        <v>175</v>
      </c>
      <c r="E45" s="465">
        <v>175</v>
      </c>
    </row>
    <row r="46" spans="2:5">
      <c r="B46" s="908">
        <f t="shared" si="2"/>
        <v>37</v>
      </c>
      <c r="C46" s="170" t="s">
        <v>521</v>
      </c>
      <c r="D46" s="464">
        <v>19925</v>
      </c>
      <c r="E46" s="465">
        <v>20160</v>
      </c>
    </row>
    <row r="47" spans="2:5">
      <c r="B47" s="908">
        <f t="shared" si="2"/>
        <v>38</v>
      </c>
      <c r="C47" s="170" t="s">
        <v>522</v>
      </c>
      <c r="D47" s="464"/>
      <c r="E47" s="465"/>
    </row>
    <row r="48" spans="2:5">
      <c r="B48" s="172">
        <f t="shared" si="2"/>
        <v>39</v>
      </c>
      <c r="C48" s="171" t="s">
        <v>523</v>
      </c>
      <c r="D48" s="467">
        <v>170547</v>
      </c>
      <c r="E48" s="468">
        <v>238699</v>
      </c>
    </row>
    <row r="49" spans="2:5">
      <c r="B49" s="908"/>
      <c r="C49" s="168"/>
      <c r="D49" s="169"/>
      <c r="E49" s="11"/>
    </row>
    <row r="50" spans="2:5">
      <c r="B50" s="172">
        <f>B48+1</f>
        <v>40</v>
      </c>
      <c r="C50" s="171" t="s">
        <v>524</v>
      </c>
      <c r="D50" s="467">
        <v>134782</v>
      </c>
      <c r="E50" s="468">
        <v>191904</v>
      </c>
    </row>
    <row r="51" spans="2:5">
      <c r="C51" s="1087"/>
      <c r="D51" s="1087"/>
    </row>
    <row r="52" spans="2:5">
      <c r="C52" s="1088"/>
      <c r="D52" s="1088"/>
    </row>
    <row r="53" spans="2:5">
      <c r="C53" s="1087"/>
      <c r="D53" s="1087"/>
    </row>
    <row r="54" spans="2:5">
      <c r="C54" s="1089"/>
      <c r="D54" s="1089"/>
    </row>
    <row r="55" spans="2:5">
      <c r="C55" s="1089"/>
      <c r="D55" s="1089"/>
    </row>
    <row r="56" spans="2:5">
      <c r="C56" s="1089"/>
      <c r="D56" s="1089"/>
    </row>
    <row r="57" spans="2:5">
      <c r="C57" s="1087"/>
      <c r="D57" s="1087"/>
    </row>
  </sheetData>
  <mergeCells count="7">
    <mergeCell ref="C55:D55"/>
    <mergeCell ref="C56:D56"/>
    <mergeCell ref="C57:D57"/>
    <mergeCell ref="C51:D51"/>
    <mergeCell ref="C52:D52"/>
    <mergeCell ref="C53:D53"/>
    <mergeCell ref="C54:D54"/>
  </mergeCells>
  <pageMargins left="0.7" right="0.7" top="0.75" bottom="0.75" header="0.3" footer="0.3"/>
  <pageSetup paperSize="9" scale="92" orientation="portrait" horizontalDpi="1200" verticalDpi="1200" r:id="rId1"/>
  <headerFooter>
    <oddHeader>&amp;CEN
Annex V</oddHeader>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9AA15-D8C5-4EEA-9AEA-D96CB7668BAB}">
  <sheetPr>
    <pageSetUpPr fitToPage="1"/>
  </sheetPr>
  <dimension ref="A1:AI53"/>
  <sheetViews>
    <sheetView showGridLines="0" showRowColHeaders="0" zoomScale="85" zoomScaleNormal="85" zoomScalePageLayoutView="90" workbookViewId="0"/>
  </sheetViews>
  <sheetFormatPr baseColWidth="10" defaultColWidth="9" defaultRowHeight="15"/>
  <cols>
    <col min="1" max="1" width="2.85546875" customWidth="1"/>
    <col min="2" max="2" width="9.140625" bestFit="1" customWidth="1"/>
    <col min="3" max="3" width="51" customWidth="1"/>
    <col min="4" max="35" width="24.5703125" customWidth="1"/>
  </cols>
  <sheetData>
    <row r="1" spans="1:35">
      <c r="A1" s="441"/>
    </row>
    <row r="2" spans="1:35">
      <c r="B2" s="440" t="s">
        <v>702</v>
      </c>
    </row>
    <row r="3" spans="1:35">
      <c r="B3" s="9"/>
    </row>
    <row r="5" spans="1:35">
      <c r="B5" s="1083" t="s">
        <v>2649</v>
      </c>
      <c r="C5" s="57"/>
      <c r="D5" s="1098" t="s">
        <v>364</v>
      </c>
      <c r="E5" s="1098"/>
      <c r="F5" s="1098"/>
      <c r="G5" s="1098"/>
      <c r="H5" s="1098"/>
      <c r="I5" s="1098"/>
      <c r="J5" s="1098"/>
      <c r="K5" s="1098"/>
      <c r="L5" s="1098"/>
      <c r="M5" s="1098"/>
      <c r="N5" s="1098"/>
      <c r="O5" s="1098"/>
      <c r="P5" s="1098"/>
      <c r="Q5" s="1098"/>
      <c r="R5" s="1098"/>
      <c r="S5" s="1098"/>
      <c r="T5" s="1098"/>
      <c r="U5" s="1098"/>
      <c r="V5" s="1098"/>
      <c r="W5" s="1098"/>
      <c r="X5" s="1098"/>
      <c r="Y5" s="1098"/>
      <c r="Z5" s="1098"/>
      <c r="AA5" s="1098"/>
      <c r="AB5" s="1098"/>
      <c r="AC5" s="1098"/>
      <c r="AD5" s="1098"/>
      <c r="AE5" s="1098"/>
      <c r="AF5" s="1098"/>
      <c r="AG5" s="1098"/>
      <c r="AH5" s="1098"/>
      <c r="AI5" s="1098"/>
    </row>
    <row r="6" spans="1:35" ht="15" customHeight="1">
      <c r="B6" s="57"/>
      <c r="C6" s="207"/>
      <c r="D6" s="1097" t="s">
        <v>703</v>
      </c>
      <c r="E6" s="1097"/>
      <c r="F6" s="1097"/>
      <c r="G6" s="1097"/>
      <c r="H6" s="1097"/>
      <c r="I6" s="1097"/>
      <c r="J6" s="1097"/>
      <c r="K6" s="1097"/>
      <c r="L6" s="1097"/>
      <c r="M6" s="1097"/>
      <c r="N6" s="1097"/>
      <c r="O6" s="1097"/>
      <c r="P6" s="1097"/>
      <c r="Q6" s="1097"/>
      <c r="R6" s="1097"/>
      <c r="S6" s="1097"/>
      <c r="T6" s="1097"/>
      <c r="U6" s="1097"/>
      <c r="V6" s="1097"/>
      <c r="W6" s="1097"/>
      <c r="X6" s="1097"/>
      <c r="Y6" s="1097"/>
      <c r="Z6" s="1097"/>
      <c r="AA6" s="1097"/>
      <c r="AB6" s="1097"/>
      <c r="AC6" s="1097"/>
      <c r="AD6" s="1097"/>
      <c r="AE6" s="1097"/>
      <c r="AF6" s="1097"/>
      <c r="AG6" s="1097"/>
      <c r="AH6" s="1097"/>
      <c r="AI6" s="1097"/>
    </row>
    <row r="7" spans="1:35">
      <c r="B7" s="478">
        <v>1</v>
      </c>
      <c r="C7" s="479" t="s">
        <v>704</v>
      </c>
      <c r="D7" s="480" t="s">
        <v>550</v>
      </c>
      <c r="E7" s="480" t="s">
        <v>550</v>
      </c>
      <c r="F7" s="480" t="s">
        <v>550</v>
      </c>
      <c r="G7" s="480" t="s">
        <v>550</v>
      </c>
      <c r="H7" s="480" t="s">
        <v>550</v>
      </c>
      <c r="I7" s="480" t="s">
        <v>550</v>
      </c>
      <c r="J7" s="480" t="s">
        <v>550</v>
      </c>
      <c r="K7" s="480" t="s">
        <v>550</v>
      </c>
      <c r="L7" s="480" t="s">
        <v>550</v>
      </c>
      <c r="M7" s="480" t="s">
        <v>550</v>
      </c>
      <c r="N7" s="480" t="s">
        <v>550</v>
      </c>
      <c r="O7" s="480" t="s">
        <v>550</v>
      </c>
      <c r="P7" s="480" t="s">
        <v>550</v>
      </c>
      <c r="Q7" s="480" t="s">
        <v>550</v>
      </c>
      <c r="R7" s="480" t="s">
        <v>550</v>
      </c>
      <c r="S7" s="480" t="s">
        <v>550</v>
      </c>
      <c r="T7" s="480" t="s">
        <v>550</v>
      </c>
      <c r="U7" s="480" t="s">
        <v>550</v>
      </c>
      <c r="V7" s="480" t="s">
        <v>550</v>
      </c>
      <c r="W7" s="480" t="s">
        <v>550</v>
      </c>
      <c r="X7" s="480" t="s">
        <v>563</v>
      </c>
      <c r="Y7" s="480" t="s">
        <v>563</v>
      </c>
      <c r="Z7" s="480" t="s">
        <v>563</v>
      </c>
      <c r="AA7" s="480" t="s">
        <v>563</v>
      </c>
      <c r="AB7" s="480" t="s">
        <v>563</v>
      </c>
      <c r="AC7" s="480" t="s">
        <v>563</v>
      </c>
      <c r="AD7" s="480" t="s">
        <v>563</v>
      </c>
      <c r="AE7" s="480" t="s">
        <v>563</v>
      </c>
      <c r="AF7" s="480" t="s">
        <v>705</v>
      </c>
      <c r="AG7" s="480" t="s">
        <v>705</v>
      </c>
      <c r="AH7" s="480" t="s">
        <v>705</v>
      </c>
      <c r="AI7" s="480" t="s">
        <v>705</v>
      </c>
    </row>
    <row r="8" spans="1:35">
      <c r="B8" s="478"/>
      <c r="C8" s="479" t="s">
        <v>706</v>
      </c>
      <c r="D8" s="480" t="s">
        <v>2603</v>
      </c>
      <c r="E8" s="480" t="s">
        <v>2603</v>
      </c>
      <c r="F8" s="480" t="s">
        <v>2603</v>
      </c>
      <c r="G8" s="480" t="s">
        <v>2603</v>
      </c>
      <c r="H8" s="480" t="s">
        <v>2603</v>
      </c>
      <c r="I8" s="481" t="s">
        <v>2603</v>
      </c>
      <c r="J8" s="481" t="s">
        <v>2603</v>
      </c>
      <c r="K8" s="481" t="s">
        <v>2603</v>
      </c>
      <c r="L8" s="481" t="s">
        <v>2603</v>
      </c>
      <c r="M8" s="481" t="s">
        <v>2603</v>
      </c>
      <c r="N8" s="481" t="s">
        <v>2603</v>
      </c>
      <c r="O8" s="481" t="s">
        <v>2603</v>
      </c>
      <c r="P8" s="481" t="s">
        <v>2603</v>
      </c>
      <c r="Q8" s="481" t="s">
        <v>2603</v>
      </c>
      <c r="R8" s="481" t="s">
        <v>2603</v>
      </c>
      <c r="S8" s="481" t="s">
        <v>2603</v>
      </c>
      <c r="T8" s="481" t="s">
        <v>2603</v>
      </c>
      <c r="U8" s="481" t="s">
        <v>2603</v>
      </c>
      <c r="V8" s="481" t="s">
        <v>2603</v>
      </c>
      <c r="W8" s="481" t="s">
        <v>2603</v>
      </c>
      <c r="X8" s="481">
        <v>0.23120000000000002</v>
      </c>
      <c r="Y8" s="481">
        <v>0.23120000000000002</v>
      </c>
      <c r="Z8" s="481">
        <v>0.23120000000000002</v>
      </c>
      <c r="AA8" s="481">
        <v>0.23120000000000002</v>
      </c>
      <c r="AB8" s="481">
        <v>0.23120000000000002</v>
      </c>
      <c r="AC8" s="481">
        <v>0.23120000000000002</v>
      </c>
      <c r="AD8" s="481">
        <v>0.23120000000000002</v>
      </c>
      <c r="AE8" s="481">
        <v>0.23120000000000002</v>
      </c>
      <c r="AF8" s="481">
        <v>9.9900000000000003E-2</v>
      </c>
      <c r="AG8" s="481">
        <v>9.9900000000000003E-2</v>
      </c>
      <c r="AH8" s="481">
        <v>9.9900000000000003E-2</v>
      </c>
      <c r="AI8" s="481">
        <v>9.9900000000000003E-2</v>
      </c>
    </row>
    <row r="9" spans="1:35">
      <c r="B9" s="1069"/>
      <c r="C9" s="1070" t="s">
        <v>2615</v>
      </c>
      <c r="D9" s="1071" t="s">
        <v>2603</v>
      </c>
      <c r="E9" s="1071" t="s">
        <v>2603</v>
      </c>
      <c r="F9" s="1071" t="s">
        <v>2603</v>
      </c>
      <c r="G9" s="1071" t="s">
        <v>2603</v>
      </c>
      <c r="H9" s="1071" t="s">
        <v>2603</v>
      </c>
      <c r="I9" s="1072" t="s">
        <v>2603</v>
      </c>
      <c r="J9" s="1072" t="s">
        <v>2603</v>
      </c>
      <c r="K9" s="1072" t="s">
        <v>2603</v>
      </c>
      <c r="L9" s="1072" t="s">
        <v>2603</v>
      </c>
      <c r="M9" s="1072" t="s">
        <v>2603</v>
      </c>
      <c r="N9" s="1072" t="s">
        <v>2603</v>
      </c>
      <c r="O9" s="1072" t="s">
        <v>2603</v>
      </c>
      <c r="P9" s="1072" t="s">
        <v>2603</v>
      </c>
      <c r="Q9" s="1072" t="s">
        <v>2603</v>
      </c>
      <c r="R9" s="1072" t="s">
        <v>2603</v>
      </c>
      <c r="S9" s="1072" t="s">
        <v>2603</v>
      </c>
      <c r="T9" s="1072" t="s">
        <v>2603</v>
      </c>
      <c r="U9" s="1072" t="s">
        <v>2603</v>
      </c>
      <c r="V9" s="1072" t="s">
        <v>2603</v>
      </c>
      <c r="W9" s="1072" t="s">
        <v>2603</v>
      </c>
      <c r="X9" s="1072">
        <v>0.22420000000000001</v>
      </c>
      <c r="Y9" s="1072">
        <v>0.22420000000000001</v>
      </c>
      <c r="Z9" s="1072">
        <v>0.22420000000000001</v>
      </c>
      <c r="AA9" s="1072">
        <v>0.22420000000000001</v>
      </c>
      <c r="AB9" s="1072">
        <v>0.22420000000000001</v>
      </c>
      <c r="AC9" s="1072">
        <v>0.22420000000000001</v>
      </c>
      <c r="AD9" s="1072">
        <v>0.22420000000000001</v>
      </c>
      <c r="AE9" s="1072">
        <v>0.22420000000000001</v>
      </c>
      <c r="AF9" s="1072">
        <v>9.9900000000000003E-2</v>
      </c>
      <c r="AG9" s="1072">
        <v>9.9900000000000003E-2</v>
      </c>
      <c r="AH9" s="1072">
        <v>9.9900000000000003E-2</v>
      </c>
      <c r="AI9" s="1072">
        <v>9.9900000000000003E-2</v>
      </c>
    </row>
    <row r="10" spans="1:35">
      <c r="B10" s="478">
        <v>2</v>
      </c>
      <c r="C10" s="479" t="s">
        <v>707</v>
      </c>
      <c r="D10" s="480" t="s">
        <v>708</v>
      </c>
      <c r="E10" s="480" t="s">
        <v>709</v>
      </c>
      <c r="F10" s="480" t="s">
        <v>2604</v>
      </c>
      <c r="G10" s="480" t="s">
        <v>710</v>
      </c>
      <c r="H10" s="480" t="s">
        <v>711</v>
      </c>
      <c r="I10" s="480" t="s">
        <v>712</v>
      </c>
      <c r="J10" s="480" t="s">
        <v>2605</v>
      </c>
      <c r="K10" s="480" t="s">
        <v>2606</v>
      </c>
      <c r="L10" s="480" t="s">
        <v>2607</v>
      </c>
      <c r="M10" s="480" t="s">
        <v>2608</v>
      </c>
      <c r="N10" s="480" t="s">
        <v>2609</v>
      </c>
      <c r="O10" s="480" t="s">
        <v>2652</v>
      </c>
      <c r="P10" s="480" t="s">
        <v>2653</v>
      </c>
      <c r="Q10" s="480" t="s">
        <v>2654</v>
      </c>
      <c r="R10" s="480" t="s">
        <v>2655</v>
      </c>
      <c r="S10" s="480" t="s">
        <v>2656</v>
      </c>
      <c r="T10" s="480" t="s">
        <v>2657</v>
      </c>
      <c r="U10" s="480" t="s">
        <v>2658</v>
      </c>
      <c r="V10" s="480" t="s">
        <v>2659</v>
      </c>
      <c r="W10" s="480" t="s">
        <v>2660</v>
      </c>
      <c r="X10" s="480" t="s">
        <v>713</v>
      </c>
      <c r="Y10" s="480" t="s">
        <v>714</v>
      </c>
      <c r="Z10" s="480" t="s">
        <v>2610</v>
      </c>
      <c r="AA10" s="480" t="s">
        <v>2611</v>
      </c>
      <c r="AB10" s="480" t="s">
        <v>2612</v>
      </c>
      <c r="AC10" s="480" t="s">
        <v>715</v>
      </c>
      <c r="AD10" s="480" t="s">
        <v>716</v>
      </c>
      <c r="AE10" s="480" t="s">
        <v>717</v>
      </c>
      <c r="AF10" s="480" t="s">
        <v>718</v>
      </c>
      <c r="AG10" s="480" t="s">
        <v>2613</v>
      </c>
      <c r="AH10" s="480" t="s">
        <v>719</v>
      </c>
      <c r="AI10" s="480" t="s">
        <v>2614</v>
      </c>
    </row>
    <row r="11" spans="1:35">
      <c r="B11" s="478">
        <v>3</v>
      </c>
      <c r="C11" s="479" t="s">
        <v>720</v>
      </c>
      <c r="D11" s="480" t="s">
        <v>825</v>
      </c>
      <c r="E11" s="480" t="s">
        <v>825</v>
      </c>
      <c r="F11" s="480" t="s">
        <v>825</v>
      </c>
      <c r="G11" s="480" t="s">
        <v>825</v>
      </c>
      <c r="H11" s="480" t="s">
        <v>825</v>
      </c>
      <c r="I11" s="480" t="s">
        <v>825</v>
      </c>
      <c r="J11" s="480" t="s">
        <v>825</v>
      </c>
      <c r="K11" s="480" t="s">
        <v>825</v>
      </c>
      <c r="L11" s="480" t="s">
        <v>825</v>
      </c>
      <c r="M11" s="480" t="s">
        <v>825</v>
      </c>
      <c r="N11" s="480" t="s">
        <v>825</v>
      </c>
      <c r="O11" s="480" t="s">
        <v>2661</v>
      </c>
      <c r="P11" s="480" t="s">
        <v>2661</v>
      </c>
      <c r="Q11" s="480" t="s">
        <v>2661</v>
      </c>
      <c r="R11" s="480" t="s">
        <v>2661</v>
      </c>
      <c r="S11" s="480" t="s">
        <v>2661</v>
      </c>
      <c r="T11" s="480" t="s">
        <v>825</v>
      </c>
      <c r="U11" s="480" t="s">
        <v>825</v>
      </c>
      <c r="V11" s="480" t="s">
        <v>825</v>
      </c>
      <c r="W11" s="480" t="s">
        <v>825</v>
      </c>
      <c r="X11" s="480" t="s">
        <v>825</v>
      </c>
      <c r="Y11" s="480" t="s">
        <v>825</v>
      </c>
      <c r="Z11" s="480" t="s">
        <v>825</v>
      </c>
      <c r="AA11" s="480" t="s">
        <v>825</v>
      </c>
      <c r="AB11" s="480" t="s">
        <v>825</v>
      </c>
      <c r="AC11" s="480" t="s">
        <v>825</v>
      </c>
      <c r="AD11" s="480" t="s">
        <v>825</v>
      </c>
      <c r="AE11" s="480" t="s">
        <v>825</v>
      </c>
      <c r="AF11" s="480" t="s">
        <v>825</v>
      </c>
      <c r="AG11" s="480" t="s">
        <v>825</v>
      </c>
      <c r="AH11" s="480" t="s">
        <v>825</v>
      </c>
      <c r="AI11" s="480" t="s">
        <v>825</v>
      </c>
    </row>
    <row r="12" spans="1:35">
      <c r="B12" s="482"/>
      <c r="C12" s="483" t="s">
        <v>721</v>
      </c>
      <c r="D12" s="484"/>
      <c r="E12" s="484"/>
      <c r="F12" s="484"/>
      <c r="G12" s="484"/>
      <c r="H12" s="484"/>
      <c r="I12" s="484"/>
      <c r="J12" s="484"/>
      <c r="K12" s="484"/>
      <c r="L12" s="484"/>
      <c r="M12" s="484"/>
      <c r="N12" s="484"/>
      <c r="O12" s="484"/>
      <c r="P12" s="484"/>
      <c r="Q12" s="484"/>
      <c r="R12" s="484"/>
      <c r="S12" s="484"/>
      <c r="T12" s="484"/>
      <c r="U12" s="484"/>
      <c r="V12" s="484"/>
      <c r="W12" s="484"/>
      <c r="X12" s="484"/>
      <c r="Y12" s="484"/>
      <c r="Z12" s="484"/>
      <c r="AA12" s="484"/>
      <c r="AB12" s="484"/>
      <c r="AC12" s="484"/>
      <c r="AD12" s="484"/>
      <c r="AE12" s="484"/>
      <c r="AF12" s="484"/>
      <c r="AG12" s="484"/>
      <c r="AH12" s="484"/>
      <c r="AI12" s="484"/>
    </row>
    <row r="13" spans="1:35">
      <c r="B13" s="478">
        <v>4</v>
      </c>
      <c r="C13" s="479" t="s">
        <v>722</v>
      </c>
      <c r="D13" s="480" t="s">
        <v>723</v>
      </c>
      <c r="E13" s="480" t="s">
        <v>724</v>
      </c>
      <c r="F13" s="480" t="s">
        <v>724</v>
      </c>
      <c r="G13" s="480" t="s">
        <v>725</v>
      </c>
      <c r="H13" s="480" t="s">
        <v>725</v>
      </c>
      <c r="I13" s="480" t="s">
        <v>725</v>
      </c>
      <c r="J13" s="480" t="s">
        <v>2645</v>
      </c>
      <c r="K13" s="480" t="s">
        <v>2645</v>
      </c>
      <c r="L13" s="480" t="s">
        <v>2645</v>
      </c>
      <c r="M13" s="480" t="s">
        <v>2645</v>
      </c>
      <c r="N13" s="480" t="s">
        <v>2645</v>
      </c>
      <c r="O13" s="480" t="s">
        <v>2645</v>
      </c>
      <c r="P13" s="480" t="s">
        <v>2645</v>
      </c>
      <c r="Q13" s="480" t="s">
        <v>2645</v>
      </c>
      <c r="R13" s="480" t="s">
        <v>2645</v>
      </c>
      <c r="S13" s="480" t="s">
        <v>2645</v>
      </c>
      <c r="T13" s="480" t="s">
        <v>2645</v>
      </c>
      <c r="U13" s="480" t="s">
        <v>2645</v>
      </c>
      <c r="V13" s="480" t="s">
        <v>2645</v>
      </c>
      <c r="W13" s="480" t="s">
        <v>2645</v>
      </c>
      <c r="X13" s="480" t="s">
        <v>724</v>
      </c>
      <c r="Y13" s="480" t="s">
        <v>725</v>
      </c>
      <c r="Z13" s="480" t="s">
        <v>724</v>
      </c>
      <c r="AA13" s="480" t="s">
        <v>724</v>
      </c>
      <c r="AB13" s="480" t="s">
        <v>724</v>
      </c>
      <c r="AC13" s="480" t="s">
        <v>725</v>
      </c>
      <c r="AD13" s="480" t="s">
        <v>725</v>
      </c>
      <c r="AE13" s="480" t="s">
        <v>725</v>
      </c>
      <c r="AF13" s="480" t="s">
        <v>724</v>
      </c>
      <c r="AG13" s="480" t="s">
        <v>724</v>
      </c>
      <c r="AH13" s="480" t="s">
        <v>725</v>
      </c>
      <c r="AI13" s="480" t="s">
        <v>725</v>
      </c>
    </row>
    <row r="14" spans="1:35">
      <c r="B14" s="478">
        <v>5</v>
      </c>
      <c r="C14" s="479" t="s">
        <v>727</v>
      </c>
      <c r="D14" s="480" t="s">
        <v>723</v>
      </c>
      <c r="E14" s="480" t="s">
        <v>724</v>
      </c>
      <c r="F14" s="480" t="s">
        <v>724</v>
      </c>
      <c r="G14" s="480" t="s">
        <v>725</v>
      </c>
      <c r="H14" s="480" t="s">
        <v>725</v>
      </c>
      <c r="I14" s="480" t="s">
        <v>725</v>
      </c>
      <c r="J14" s="480" t="s">
        <v>2645</v>
      </c>
      <c r="K14" s="480" t="s">
        <v>2645</v>
      </c>
      <c r="L14" s="480" t="s">
        <v>2645</v>
      </c>
      <c r="M14" s="480" t="s">
        <v>2645</v>
      </c>
      <c r="N14" s="480" t="s">
        <v>2645</v>
      </c>
      <c r="O14" s="480" t="s">
        <v>2645</v>
      </c>
      <c r="P14" s="480" t="s">
        <v>2645</v>
      </c>
      <c r="Q14" s="480" t="s">
        <v>2645</v>
      </c>
      <c r="R14" s="480" t="s">
        <v>2645</v>
      </c>
      <c r="S14" s="480" t="s">
        <v>2645</v>
      </c>
      <c r="T14" s="480" t="s">
        <v>2645</v>
      </c>
      <c r="U14" s="480" t="s">
        <v>2645</v>
      </c>
      <c r="V14" s="480" t="s">
        <v>2645</v>
      </c>
      <c r="W14" s="480" t="s">
        <v>2645</v>
      </c>
      <c r="X14" s="480" t="s">
        <v>724</v>
      </c>
      <c r="Y14" s="480" t="s">
        <v>725</v>
      </c>
      <c r="Z14" s="480" t="s">
        <v>724</v>
      </c>
      <c r="AA14" s="480" t="s">
        <v>724</v>
      </c>
      <c r="AB14" s="480" t="s">
        <v>724</v>
      </c>
      <c r="AC14" s="480" t="s">
        <v>725</v>
      </c>
      <c r="AD14" s="480" t="s">
        <v>725</v>
      </c>
      <c r="AE14" s="480" t="s">
        <v>725</v>
      </c>
      <c r="AF14" s="480" t="s">
        <v>724</v>
      </c>
      <c r="AG14" s="480" t="s">
        <v>724</v>
      </c>
      <c r="AH14" s="480" t="s">
        <v>725</v>
      </c>
      <c r="AI14" s="480" t="s">
        <v>725</v>
      </c>
    </row>
    <row r="15" spans="1:35">
      <c r="B15" s="478">
        <v>6</v>
      </c>
      <c r="C15" s="479" t="s">
        <v>728</v>
      </c>
      <c r="D15" s="480" t="s">
        <v>729</v>
      </c>
      <c r="E15" s="480" t="s">
        <v>729</v>
      </c>
      <c r="F15" s="480" t="s">
        <v>729</v>
      </c>
      <c r="G15" s="480" t="s">
        <v>729</v>
      </c>
      <c r="H15" s="480" t="s">
        <v>729</v>
      </c>
      <c r="I15" s="480" t="s">
        <v>729</v>
      </c>
      <c r="J15" s="480" t="s">
        <v>729</v>
      </c>
      <c r="K15" s="480" t="s">
        <v>729</v>
      </c>
      <c r="L15" s="480" t="s">
        <v>729</v>
      </c>
      <c r="M15" s="480" t="s">
        <v>729</v>
      </c>
      <c r="N15" s="480" t="s">
        <v>729</v>
      </c>
      <c r="O15" s="480" t="s">
        <v>729</v>
      </c>
      <c r="P15" s="480" t="s">
        <v>729</v>
      </c>
      <c r="Q15" s="480" t="s">
        <v>729</v>
      </c>
      <c r="R15" s="480" t="s">
        <v>729</v>
      </c>
      <c r="S15" s="480" t="s">
        <v>729</v>
      </c>
      <c r="T15" s="480" t="s">
        <v>729</v>
      </c>
      <c r="U15" s="480" t="s">
        <v>729</v>
      </c>
      <c r="V15" s="480" t="s">
        <v>729</v>
      </c>
      <c r="W15" s="480" t="s">
        <v>729</v>
      </c>
      <c r="X15" s="480" t="s">
        <v>730</v>
      </c>
      <c r="Y15" s="480" t="s">
        <v>730</v>
      </c>
      <c r="Z15" s="480" t="s">
        <v>730</v>
      </c>
      <c r="AA15" s="480" t="s">
        <v>730</v>
      </c>
      <c r="AB15" s="480" t="s">
        <v>730</v>
      </c>
      <c r="AC15" s="480" t="s">
        <v>730</v>
      </c>
      <c r="AD15" s="480" t="s">
        <v>730</v>
      </c>
      <c r="AE15" s="480" t="s">
        <v>730</v>
      </c>
      <c r="AF15" s="480" t="s">
        <v>729</v>
      </c>
      <c r="AG15" s="480" t="s">
        <v>729</v>
      </c>
      <c r="AH15" s="480" t="s">
        <v>729</v>
      </c>
      <c r="AI15" s="480" t="s">
        <v>729</v>
      </c>
    </row>
    <row r="16" spans="1:35" ht="25.5">
      <c r="B16" s="478">
        <v>7</v>
      </c>
      <c r="C16" s="479" t="s">
        <v>731</v>
      </c>
      <c r="D16" s="1073" t="s">
        <v>732</v>
      </c>
      <c r="E16" s="1073" t="s">
        <v>518</v>
      </c>
      <c r="F16" s="1073" t="s">
        <v>518</v>
      </c>
      <c r="G16" s="1073" t="s">
        <v>506</v>
      </c>
      <c r="H16" s="1073" t="s">
        <v>506</v>
      </c>
      <c r="I16" s="1073" t="s">
        <v>506</v>
      </c>
      <c r="J16" s="1073" t="s">
        <v>800</v>
      </c>
      <c r="K16" s="1073" t="s">
        <v>800</v>
      </c>
      <c r="L16" s="1073" t="s">
        <v>800</v>
      </c>
      <c r="M16" s="1073" t="s">
        <v>800</v>
      </c>
      <c r="N16" s="1073" t="s">
        <v>800</v>
      </c>
      <c r="O16" s="1073" t="s">
        <v>800</v>
      </c>
      <c r="P16" s="1073" t="s">
        <v>800</v>
      </c>
      <c r="Q16" s="1073" t="s">
        <v>800</v>
      </c>
      <c r="R16" s="1073" t="s">
        <v>800</v>
      </c>
      <c r="S16" s="1073" t="s">
        <v>800</v>
      </c>
      <c r="T16" s="1073" t="s">
        <v>800</v>
      </c>
      <c r="U16" s="1073" t="s">
        <v>800</v>
      </c>
      <c r="V16" s="1073" t="s">
        <v>800</v>
      </c>
      <c r="W16" s="1073" t="s">
        <v>800</v>
      </c>
      <c r="X16" s="1073" t="s">
        <v>518</v>
      </c>
      <c r="Y16" s="1073" t="s">
        <v>506</v>
      </c>
      <c r="Z16" s="1073" t="s">
        <v>518</v>
      </c>
      <c r="AA16" s="1073" t="s">
        <v>518</v>
      </c>
      <c r="AB16" s="1073" t="s">
        <v>518</v>
      </c>
      <c r="AC16" s="1073" t="s">
        <v>506</v>
      </c>
      <c r="AD16" s="1073" t="s">
        <v>506</v>
      </c>
      <c r="AE16" s="1073" t="s">
        <v>506</v>
      </c>
      <c r="AF16" s="1073" t="s">
        <v>518</v>
      </c>
      <c r="AG16" s="1073" t="s">
        <v>518</v>
      </c>
      <c r="AH16" s="1073" t="s">
        <v>506</v>
      </c>
      <c r="AI16" s="1073" t="s">
        <v>506</v>
      </c>
    </row>
    <row r="17" spans="2:35">
      <c r="B17" s="478">
        <v>8</v>
      </c>
      <c r="C17" s="479" t="s">
        <v>733</v>
      </c>
      <c r="D17" s="485">
        <v>5791</v>
      </c>
      <c r="E17" s="485">
        <v>300</v>
      </c>
      <c r="F17" s="485">
        <v>350</v>
      </c>
      <c r="G17" s="485">
        <v>500</v>
      </c>
      <c r="H17" s="485">
        <v>400</v>
      </c>
      <c r="I17" s="485">
        <v>400</v>
      </c>
      <c r="J17" s="485">
        <v>1500</v>
      </c>
      <c r="K17" s="485">
        <v>1000</v>
      </c>
      <c r="L17" s="485">
        <v>1500</v>
      </c>
      <c r="M17" s="485">
        <v>1500</v>
      </c>
      <c r="N17" s="485">
        <v>1000</v>
      </c>
      <c r="O17" s="485">
        <v>500</v>
      </c>
      <c r="P17" s="485">
        <v>500</v>
      </c>
      <c r="Q17" s="485">
        <v>50</v>
      </c>
      <c r="R17" s="485">
        <v>500</v>
      </c>
      <c r="S17" s="485">
        <v>29</v>
      </c>
      <c r="T17" s="485">
        <v>1200</v>
      </c>
      <c r="U17" s="485">
        <v>1000</v>
      </c>
      <c r="V17" s="485">
        <v>500</v>
      </c>
      <c r="W17" s="485">
        <v>1500</v>
      </c>
      <c r="X17" s="485">
        <v>350</v>
      </c>
      <c r="Y17" s="485">
        <v>300</v>
      </c>
      <c r="Z17" s="485">
        <v>200</v>
      </c>
      <c r="AA17" s="485">
        <v>250</v>
      </c>
      <c r="AB17" s="485">
        <v>100</v>
      </c>
      <c r="AC17" s="485">
        <v>250</v>
      </c>
      <c r="AD17" s="485">
        <v>475</v>
      </c>
      <c r="AE17" s="485">
        <v>400</v>
      </c>
      <c r="AF17" s="485">
        <v>225</v>
      </c>
      <c r="AG17" s="485">
        <v>100</v>
      </c>
      <c r="AH17" s="485">
        <v>300</v>
      </c>
      <c r="AI17" s="485">
        <v>100</v>
      </c>
    </row>
    <row r="18" spans="2:35">
      <c r="B18" s="478">
        <v>9</v>
      </c>
      <c r="C18" s="479" t="s">
        <v>734</v>
      </c>
      <c r="D18" s="1085" t="s">
        <v>2662</v>
      </c>
      <c r="E18" s="1085" t="s">
        <v>2663</v>
      </c>
      <c r="F18" s="1085" t="s">
        <v>2664</v>
      </c>
      <c r="G18" s="1085" t="s">
        <v>2665</v>
      </c>
      <c r="H18" s="1085" t="s">
        <v>2666</v>
      </c>
      <c r="I18" s="1085" t="s">
        <v>2666</v>
      </c>
      <c r="J18" s="1085" t="s">
        <v>2667</v>
      </c>
      <c r="K18" s="1085" t="s">
        <v>2668</v>
      </c>
      <c r="L18" s="1085" t="s">
        <v>2667</v>
      </c>
      <c r="M18" s="1085" t="s">
        <v>2667</v>
      </c>
      <c r="N18" s="1085" t="s">
        <v>2668</v>
      </c>
      <c r="O18" s="1085" t="s">
        <v>2669</v>
      </c>
      <c r="P18" s="1085" t="s">
        <v>2670</v>
      </c>
      <c r="Q18" s="1085" t="s">
        <v>2671</v>
      </c>
      <c r="R18" s="1085" t="s">
        <v>2670</v>
      </c>
      <c r="S18" s="1085" t="s">
        <v>2672</v>
      </c>
      <c r="T18" s="1085" t="s">
        <v>2673</v>
      </c>
      <c r="U18" s="1085" t="s">
        <v>2668</v>
      </c>
      <c r="V18" s="1085" t="s">
        <v>2665</v>
      </c>
      <c r="W18" s="1085" t="s">
        <v>2667</v>
      </c>
      <c r="X18" s="1085" t="s">
        <v>2664</v>
      </c>
      <c r="Y18" s="1085" t="s">
        <v>2663</v>
      </c>
      <c r="Z18" s="1085" t="s">
        <v>2674</v>
      </c>
      <c r="AA18" s="1085" t="s">
        <v>2675</v>
      </c>
      <c r="AB18" s="1085" t="s">
        <v>2676</v>
      </c>
      <c r="AC18" s="1085" t="s">
        <v>2675</v>
      </c>
      <c r="AD18" s="1085" t="s">
        <v>2677</v>
      </c>
      <c r="AE18" s="1085" t="s">
        <v>2666</v>
      </c>
      <c r="AF18" s="1085" t="s">
        <v>2678</v>
      </c>
      <c r="AG18" s="1085" t="s">
        <v>2676</v>
      </c>
      <c r="AH18" s="1085" t="s">
        <v>2663</v>
      </c>
      <c r="AI18" s="1085" t="s">
        <v>2676</v>
      </c>
    </row>
    <row r="19" spans="2:35">
      <c r="B19" s="478" t="s">
        <v>735</v>
      </c>
      <c r="C19" s="479" t="s">
        <v>736</v>
      </c>
      <c r="D19" s="485">
        <v>100</v>
      </c>
      <c r="E19" s="485">
        <v>100</v>
      </c>
      <c r="F19" s="485">
        <v>100</v>
      </c>
      <c r="G19" s="485">
        <v>100</v>
      </c>
      <c r="H19" s="485">
        <v>100</v>
      </c>
      <c r="I19" s="485">
        <v>100</v>
      </c>
      <c r="J19" s="485">
        <v>100</v>
      </c>
      <c r="K19" s="485">
        <v>100</v>
      </c>
      <c r="L19" s="485">
        <v>100</v>
      </c>
      <c r="M19" s="485">
        <v>100</v>
      </c>
      <c r="N19" s="485">
        <v>100</v>
      </c>
      <c r="O19" s="485">
        <v>99.251000000000005</v>
      </c>
      <c r="P19" s="485">
        <v>101.495</v>
      </c>
      <c r="Q19" s="485">
        <v>101.589</v>
      </c>
      <c r="R19" s="485">
        <v>99.611999999999995</v>
      </c>
      <c r="S19" s="485">
        <v>100.3848</v>
      </c>
      <c r="T19" s="485">
        <v>100</v>
      </c>
      <c r="U19" s="485">
        <v>100</v>
      </c>
      <c r="V19" s="485">
        <v>100</v>
      </c>
      <c r="W19" s="485">
        <v>100</v>
      </c>
      <c r="X19" s="485">
        <v>100</v>
      </c>
      <c r="Y19" s="485">
        <v>100</v>
      </c>
      <c r="Z19" s="485">
        <v>100</v>
      </c>
      <c r="AA19" s="485">
        <v>100</v>
      </c>
      <c r="AB19" s="485">
        <v>100</v>
      </c>
      <c r="AC19" s="485">
        <v>100</v>
      </c>
      <c r="AD19" s="485">
        <v>100</v>
      </c>
      <c r="AE19" s="485">
        <v>100</v>
      </c>
      <c r="AF19" s="485">
        <v>100</v>
      </c>
      <c r="AG19" s="485">
        <v>100</v>
      </c>
      <c r="AH19" s="485">
        <v>100</v>
      </c>
      <c r="AI19" s="485">
        <v>100</v>
      </c>
    </row>
    <row r="20" spans="2:35">
      <c r="B20" s="478" t="s">
        <v>737</v>
      </c>
      <c r="C20" s="479" t="s">
        <v>738</v>
      </c>
      <c r="D20" s="485" t="s">
        <v>2603</v>
      </c>
      <c r="E20" s="485">
        <v>100</v>
      </c>
      <c r="F20" s="485">
        <v>100</v>
      </c>
      <c r="G20" s="485">
        <v>100</v>
      </c>
      <c r="H20" s="485">
        <v>100</v>
      </c>
      <c r="I20" s="485">
        <v>100</v>
      </c>
      <c r="J20" s="485">
        <v>100</v>
      </c>
      <c r="K20" s="485">
        <v>100</v>
      </c>
      <c r="L20" s="485">
        <v>100</v>
      </c>
      <c r="M20" s="485">
        <v>100</v>
      </c>
      <c r="N20" s="485">
        <v>100</v>
      </c>
      <c r="O20" s="485">
        <v>100</v>
      </c>
      <c r="P20" s="485">
        <v>100</v>
      </c>
      <c r="Q20" s="485">
        <v>100</v>
      </c>
      <c r="R20" s="485">
        <v>100</v>
      </c>
      <c r="S20" s="485">
        <v>100</v>
      </c>
      <c r="T20" s="485">
        <v>100</v>
      </c>
      <c r="U20" s="485">
        <v>100</v>
      </c>
      <c r="V20" s="485">
        <v>100</v>
      </c>
      <c r="W20" s="485">
        <v>100</v>
      </c>
      <c r="X20" s="485">
        <v>100</v>
      </c>
      <c r="Y20" s="485">
        <v>100</v>
      </c>
      <c r="Z20" s="485">
        <v>100</v>
      </c>
      <c r="AA20" s="485">
        <v>100</v>
      </c>
      <c r="AB20" s="485">
        <v>100</v>
      </c>
      <c r="AC20" s="485">
        <v>100</v>
      </c>
      <c r="AD20" s="485">
        <v>100</v>
      </c>
      <c r="AE20" s="485">
        <v>100</v>
      </c>
      <c r="AF20" s="485">
        <v>100</v>
      </c>
      <c r="AG20" s="485">
        <v>100</v>
      </c>
      <c r="AH20" s="485">
        <v>100</v>
      </c>
      <c r="AI20" s="485">
        <v>100</v>
      </c>
    </row>
    <row r="21" spans="2:35">
      <c r="B21" s="478">
        <v>10</v>
      </c>
      <c r="C21" s="479" t="s">
        <v>739</v>
      </c>
      <c r="D21" s="1076" t="s">
        <v>596</v>
      </c>
      <c r="E21" s="1076" t="s">
        <v>596</v>
      </c>
      <c r="F21" s="1076" t="s">
        <v>596</v>
      </c>
      <c r="G21" s="1076" t="s">
        <v>740</v>
      </c>
      <c r="H21" s="1076" t="s">
        <v>740</v>
      </c>
      <c r="I21" s="1076" t="s">
        <v>740</v>
      </c>
      <c r="J21" s="1076" t="s">
        <v>740</v>
      </c>
      <c r="K21" s="1076" t="s">
        <v>740</v>
      </c>
      <c r="L21" s="1076" t="s">
        <v>740</v>
      </c>
      <c r="M21" s="1076" t="s">
        <v>740</v>
      </c>
      <c r="N21" s="1076" t="s">
        <v>740</v>
      </c>
      <c r="O21" s="1076" t="s">
        <v>740</v>
      </c>
      <c r="P21" s="1076" t="s">
        <v>740</v>
      </c>
      <c r="Q21" s="1076" t="s">
        <v>740</v>
      </c>
      <c r="R21" s="1076" t="s">
        <v>740</v>
      </c>
      <c r="S21" s="1076" t="s">
        <v>740</v>
      </c>
      <c r="T21" s="1076" t="s">
        <v>740</v>
      </c>
      <c r="U21" s="1076" t="s">
        <v>740</v>
      </c>
      <c r="V21" s="1076" t="s">
        <v>740</v>
      </c>
      <c r="W21" s="1076" t="s">
        <v>740</v>
      </c>
      <c r="X21" s="1076" t="s">
        <v>596</v>
      </c>
      <c r="Y21" s="1076" t="s">
        <v>740</v>
      </c>
      <c r="Z21" s="1076" t="s">
        <v>596</v>
      </c>
      <c r="AA21" s="1076" t="s">
        <v>596</v>
      </c>
      <c r="AB21" s="1076" t="s">
        <v>596</v>
      </c>
      <c r="AC21" s="1076" t="s">
        <v>740</v>
      </c>
      <c r="AD21" s="1076" t="s">
        <v>740</v>
      </c>
      <c r="AE21" s="1076" t="s">
        <v>740</v>
      </c>
      <c r="AF21" s="1076" t="s">
        <v>740</v>
      </c>
      <c r="AG21" s="1076" t="s">
        <v>740</v>
      </c>
      <c r="AH21" s="1076" t="s">
        <v>740</v>
      </c>
      <c r="AI21" s="1076" t="s">
        <v>740</v>
      </c>
    </row>
    <row r="22" spans="2:35">
      <c r="B22" s="478">
        <v>11</v>
      </c>
      <c r="C22" s="479" t="s">
        <v>741</v>
      </c>
      <c r="D22" s="487">
        <v>32203</v>
      </c>
      <c r="E22" s="487">
        <v>43718</v>
      </c>
      <c r="F22" s="487">
        <v>43998</v>
      </c>
      <c r="G22" s="487">
        <v>43055</v>
      </c>
      <c r="H22" s="487">
        <v>43271</v>
      </c>
      <c r="I22" s="487">
        <v>43718</v>
      </c>
      <c r="J22" s="487">
        <v>44435</v>
      </c>
      <c r="K22" s="487">
        <v>44014</v>
      </c>
      <c r="L22" s="487">
        <v>44091</v>
      </c>
      <c r="M22" s="487">
        <v>44375</v>
      </c>
      <c r="N22" s="487">
        <v>44847</v>
      </c>
      <c r="O22" s="487">
        <v>44258</v>
      </c>
      <c r="P22" s="487">
        <v>44484</v>
      </c>
      <c r="Q22" s="487">
        <v>44631</v>
      </c>
      <c r="R22" s="487">
        <v>44678</v>
      </c>
      <c r="S22" s="487">
        <v>44802</v>
      </c>
      <c r="T22" s="487">
        <v>44578</v>
      </c>
      <c r="U22" s="487">
        <v>44578</v>
      </c>
      <c r="V22" s="487">
        <v>44826</v>
      </c>
      <c r="W22" s="487">
        <v>44826</v>
      </c>
      <c r="X22" s="487">
        <v>43585</v>
      </c>
      <c r="Y22" s="487">
        <v>43489</v>
      </c>
      <c r="Z22" s="487">
        <v>44069</v>
      </c>
      <c r="AA22" s="487">
        <v>44322</v>
      </c>
      <c r="AB22" s="487">
        <v>44881</v>
      </c>
      <c r="AC22" s="487">
        <v>43273</v>
      </c>
      <c r="AD22" s="487">
        <v>43406</v>
      </c>
      <c r="AE22" s="487">
        <v>43381</v>
      </c>
      <c r="AF22" s="487">
        <v>43398</v>
      </c>
      <c r="AG22" s="487">
        <v>44621</v>
      </c>
      <c r="AH22" s="487">
        <v>43817</v>
      </c>
      <c r="AI22" s="487">
        <v>44621</v>
      </c>
    </row>
    <row r="23" spans="2:35">
      <c r="B23" s="478">
        <v>12</v>
      </c>
      <c r="C23" s="479" t="s">
        <v>742</v>
      </c>
      <c r="D23" s="485" t="s">
        <v>743</v>
      </c>
      <c r="E23" s="485" t="s">
        <v>743</v>
      </c>
      <c r="F23" s="485" t="s">
        <v>743</v>
      </c>
      <c r="G23" s="485" t="s">
        <v>744</v>
      </c>
      <c r="H23" s="485" t="s">
        <v>744</v>
      </c>
      <c r="I23" s="485" t="s">
        <v>744</v>
      </c>
      <c r="J23" s="485" t="s">
        <v>744</v>
      </c>
      <c r="K23" s="485" t="s">
        <v>744</v>
      </c>
      <c r="L23" s="485" t="s">
        <v>744</v>
      </c>
      <c r="M23" s="485" t="s">
        <v>744</v>
      </c>
      <c r="N23" s="485" t="s">
        <v>744</v>
      </c>
      <c r="O23" s="485" t="s">
        <v>744</v>
      </c>
      <c r="P23" s="485" t="s">
        <v>744</v>
      </c>
      <c r="Q23" s="485" t="s">
        <v>744</v>
      </c>
      <c r="R23" s="485" t="s">
        <v>744</v>
      </c>
      <c r="S23" s="485" t="s">
        <v>744</v>
      </c>
      <c r="T23" s="485" t="s">
        <v>744</v>
      </c>
      <c r="U23" s="485" t="s">
        <v>744</v>
      </c>
      <c r="V23" s="485" t="s">
        <v>744</v>
      </c>
      <c r="W23" s="485" t="s">
        <v>744</v>
      </c>
      <c r="X23" s="485" t="s">
        <v>743</v>
      </c>
      <c r="Y23" s="485" t="s">
        <v>744</v>
      </c>
      <c r="Z23" s="485" t="s">
        <v>743</v>
      </c>
      <c r="AA23" s="485" t="s">
        <v>743</v>
      </c>
      <c r="AB23" s="485" t="s">
        <v>743</v>
      </c>
      <c r="AC23" s="485" t="s">
        <v>744</v>
      </c>
      <c r="AD23" s="485" t="s">
        <v>744</v>
      </c>
      <c r="AE23" s="485" t="s">
        <v>744</v>
      </c>
      <c r="AF23" s="485" t="s">
        <v>743</v>
      </c>
      <c r="AG23" s="485" t="s">
        <v>743</v>
      </c>
      <c r="AH23" s="485" t="s">
        <v>744</v>
      </c>
      <c r="AI23" s="485" t="s">
        <v>744</v>
      </c>
    </row>
    <row r="24" spans="2:35">
      <c r="B24" s="478">
        <v>13</v>
      </c>
      <c r="C24" s="479" t="s">
        <v>745</v>
      </c>
      <c r="D24" s="485" t="s">
        <v>746</v>
      </c>
      <c r="E24" s="485" t="s">
        <v>746</v>
      </c>
      <c r="F24" s="485" t="s">
        <v>746</v>
      </c>
      <c r="G24" s="487">
        <v>46707</v>
      </c>
      <c r="H24" s="487">
        <v>46924</v>
      </c>
      <c r="I24" s="487">
        <v>47371</v>
      </c>
      <c r="J24" s="487">
        <v>45896</v>
      </c>
      <c r="K24" s="485">
        <v>46205</v>
      </c>
      <c r="L24" s="487">
        <v>46282</v>
      </c>
      <c r="M24" s="487">
        <v>46932</v>
      </c>
      <c r="N24" s="487">
        <v>46673</v>
      </c>
      <c r="O24" s="487">
        <v>46815</v>
      </c>
      <c r="P24" s="487">
        <v>45397</v>
      </c>
      <c r="Q24" s="487">
        <v>45362</v>
      </c>
      <c r="R24" s="487">
        <v>46504</v>
      </c>
      <c r="S24" s="487">
        <v>47350</v>
      </c>
      <c r="T24" s="487">
        <v>46435</v>
      </c>
      <c r="U24" s="487">
        <v>46343</v>
      </c>
      <c r="V24" s="487">
        <v>46652</v>
      </c>
      <c r="W24" s="487">
        <v>46652</v>
      </c>
      <c r="X24" s="487"/>
      <c r="Y24" s="487">
        <v>47142</v>
      </c>
      <c r="Z24" s="487"/>
      <c r="AA24" s="487"/>
      <c r="AB24" s="487"/>
      <c r="AC24" s="487">
        <v>46926</v>
      </c>
      <c r="AD24" s="487">
        <v>47059</v>
      </c>
      <c r="AE24" s="487">
        <v>47764</v>
      </c>
      <c r="AF24" s="487" t="s">
        <v>746</v>
      </c>
      <c r="AG24" s="487" t="s">
        <v>746</v>
      </c>
      <c r="AH24" s="487">
        <v>47470</v>
      </c>
      <c r="AI24" s="487">
        <v>48366</v>
      </c>
    </row>
    <row r="25" spans="2:35">
      <c r="B25" s="478">
        <v>14</v>
      </c>
      <c r="C25" s="479" t="s">
        <v>747</v>
      </c>
      <c r="D25" s="485" t="s">
        <v>748</v>
      </c>
      <c r="E25" s="485" t="s">
        <v>749</v>
      </c>
      <c r="F25" s="485" t="s">
        <v>749</v>
      </c>
      <c r="G25" s="485" t="s">
        <v>749</v>
      </c>
      <c r="H25" s="485" t="s">
        <v>749</v>
      </c>
      <c r="I25" s="485" t="s">
        <v>749</v>
      </c>
      <c r="J25" s="485" t="s">
        <v>749</v>
      </c>
      <c r="K25" s="485" t="s">
        <v>749</v>
      </c>
      <c r="L25" s="485" t="s">
        <v>749</v>
      </c>
      <c r="M25" s="485" t="s">
        <v>749</v>
      </c>
      <c r="N25" s="485" t="s">
        <v>749</v>
      </c>
      <c r="O25" s="485" t="s">
        <v>748</v>
      </c>
      <c r="P25" s="485" t="s">
        <v>748</v>
      </c>
      <c r="Q25" s="485" t="s">
        <v>748</v>
      </c>
      <c r="R25" s="485" t="s">
        <v>748</v>
      </c>
      <c r="S25" s="485" t="s">
        <v>748</v>
      </c>
      <c r="T25" s="485" t="s">
        <v>748</v>
      </c>
      <c r="U25" s="485" t="s">
        <v>748</v>
      </c>
      <c r="V25" s="485" t="s">
        <v>748</v>
      </c>
      <c r="W25" s="485" t="s">
        <v>748</v>
      </c>
      <c r="X25" s="485" t="s">
        <v>749</v>
      </c>
      <c r="Y25" s="485" t="s">
        <v>749</v>
      </c>
      <c r="Z25" s="485" t="s">
        <v>749</v>
      </c>
      <c r="AA25" s="485" t="s">
        <v>749</v>
      </c>
      <c r="AB25" s="485" t="s">
        <v>749</v>
      </c>
      <c r="AC25" s="485" t="s">
        <v>749</v>
      </c>
      <c r="AD25" s="485" t="s">
        <v>749</v>
      </c>
      <c r="AE25" s="485" t="s">
        <v>749</v>
      </c>
      <c r="AF25" s="485" t="s">
        <v>749</v>
      </c>
      <c r="AG25" s="485" t="s">
        <v>749</v>
      </c>
      <c r="AH25" s="485" t="s">
        <v>749</v>
      </c>
      <c r="AI25" s="485" t="s">
        <v>749</v>
      </c>
    </row>
    <row r="26" spans="2:35">
      <c r="B26" s="478">
        <v>15</v>
      </c>
      <c r="C26" s="488" t="s">
        <v>750</v>
      </c>
      <c r="D26" s="489" t="s">
        <v>2603</v>
      </c>
      <c r="E26" s="490">
        <v>45545</v>
      </c>
      <c r="F26" s="490">
        <v>45824</v>
      </c>
      <c r="G26" s="490" t="s">
        <v>751</v>
      </c>
      <c r="H26" s="490">
        <v>45097</v>
      </c>
      <c r="I26" s="490">
        <v>45545</v>
      </c>
      <c r="J26" s="490">
        <v>45531</v>
      </c>
      <c r="K26" s="490">
        <v>45840</v>
      </c>
      <c r="L26" s="490">
        <v>45917</v>
      </c>
      <c r="M26" s="490">
        <v>46566</v>
      </c>
      <c r="N26" s="1079" t="s">
        <v>2603</v>
      </c>
      <c r="O26" s="490" t="s">
        <v>2603</v>
      </c>
      <c r="P26" s="490" t="s">
        <v>2603</v>
      </c>
      <c r="Q26" s="490" t="s">
        <v>2603</v>
      </c>
      <c r="R26" s="490" t="s">
        <v>2603</v>
      </c>
      <c r="S26" s="490" t="s">
        <v>2603</v>
      </c>
      <c r="T26" s="490" t="s">
        <v>2603</v>
      </c>
      <c r="U26" s="490" t="s">
        <v>2603</v>
      </c>
      <c r="V26" s="490" t="s">
        <v>2603</v>
      </c>
      <c r="W26" s="490" t="s">
        <v>2603</v>
      </c>
      <c r="X26" s="490">
        <v>45412</v>
      </c>
      <c r="Y26" s="490">
        <v>45315</v>
      </c>
      <c r="Z26" s="490">
        <v>45895</v>
      </c>
      <c r="AA26" s="490">
        <v>46148</v>
      </c>
      <c r="AB26" s="490">
        <v>44896</v>
      </c>
      <c r="AC26" s="490">
        <v>45099</v>
      </c>
      <c r="AD26" s="490">
        <v>45232</v>
      </c>
      <c r="AE26" s="490">
        <v>45938</v>
      </c>
      <c r="AF26" s="490">
        <v>45224</v>
      </c>
      <c r="AG26" s="490">
        <v>46447</v>
      </c>
      <c r="AH26" s="490">
        <v>45644</v>
      </c>
      <c r="AI26" s="490">
        <v>46447</v>
      </c>
    </row>
    <row r="27" spans="2:35" ht="38.25">
      <c r="B27" s="478">
        <v>16</v>
      </c>
      <c r="C27" s="479" t="s">
        <v>752</v>
      </c>
      <c r="D27" s="486" t="s">
        <v>2603</v>
      </c>
      <c r="E27" s="1076" t="s">
        <v>2636</v>
      </c>
      <c r="F27" s="1076" t="s">
        <v>2642</v>
      </c>
      <c r="G27" s="1076" t="s">
        <v>2641</v>
      </c>
      <c r="H27" s="1076" t="s">
        <v>2635</v>
      </c>
      <c r="I27" s="1076" t="s">
        <v>2636</v>
      </c>
      <c r="J27" s="1076" t="s">
        <v>2637</v>
      </c>
      <c r="K27" s="1076" t="s">
        <v>2638</v>
      </c>
      <c r="L27" s="1076" t="s">
        <v>2639</v>
      </c>
      <c r="M27" s="1076" t="s">
        <v>2640</v>
      </c>
      <c r="N27" s="1080" t="s">
        <v>2603</v>
      </c>
      <c r="O27" s="1076" t="s">
        <v>2603</v>
      </c>
      <c r="P27" s="1076" t="s">
        <v>2603</v>
      </c>
      <c r="Q27" s="1076" t="s">
        <v>2603</v>
      </c>
      <c r="R27" s="1076" t="s">
        <v>2603</v>
      </c>
      <c r="S27" s="1076" t="s">
        <v>2603</v>
      </c>
      <c r="T27" s="1076" t="s">
        <v>2603</v>
      </c>
      <c r="U27" s="1076" t="s">
        <v>2603</v>
      </c>
      <c r="V27" s="1076" t="s">
        <v>2603</v>
      </c>
      <c r="W27" s="1076" t="s">
        <v>2603</v>
      </c>
      <c r="X27" s="1076" t="s">
        <v>2643</v>
      </c>
      <c r="Y27" s="1076" t="s">
        <v>2643</v>
      </c>
      <c r="Z27" s="1076" t="s">
        <v>2643</v>
      </c>
      <c r="AA27" s="1076" t="s">
        <v>2643</v>
      </c>
      <c r="AB27" s="1076" t="s">
        <v>2643</v>
      </c>
      <c r="AC27" s="1076" t="s">
        <v>2643</v>
      </c>
      <c r="AD27" s="1076" t="s">
        <v>2643</v>
      </c>
      <c r="AE27" s="1076" t="s">
        <v>2643</v>
      </c>
      <c r="AF27" s="1076" t="s">
        <v>2643</v>
      </c>
      <c r="AG27" s="1076" t="s">
        <v>2644</v>
      </c>
      <c r="AH27" s="1076" t="s">
        <v>2643</v>
      </c>
      <c r="AI27" s="1076" t="s">
        <v>2644</v>
      </c>
    </row>
    <row r="28" spans="2:35">
      <c r="B28" s="482"/>
      <c r="C28" s="483" t="s">
        <v>753</v>
      </c>
      <c r="D28" s="491"/>
      <c r="E28" s="491"/>
      <c r="F28" s="491"/>
      <c r="G28" s="491"/>
      <c r="H28" s="491"/>
      <c r="I28" s="491"/>
      <c r="J28" s="491"/>
      <c r="K28" s="491"/>
      <c r="L28" s="491"/>
      <c r="M28" s="491"/>
      <c r="N28" s="491"/>
      <c r="O28" s="491"/>
      <c r="P28" s="491"/>
      <c r="Q28" s="491"/>
      <c r="R28" s="491"/>
      <c r="S28" s="491"/>
      <c r="T28" s="491"/>
      <c r="U28" s="491"/>
      <c r="V28" s="491"/>
      <c r="W28" s="491"/>
      <c r="X28" s="491"/>
      <c r="Y28" s="491"/>
      <c r="Z28" s="491"/>
      <c r="AA28" s="491"/>
      <c r="AB28" s="491"/>
      <c r="AC28" s="491"/>
      <c r="AD28" s="491"/>
      <c r="AE28" s="491"/>
      <c r="AF28" s="491"/>
      <c r="AG28" s="491"/>
      <c r="AH28" s="491"/>
      <c r="AI28" s="491"/>
    </row>
    <row r="29" spans="2:35">
      <c r="B29" s="478">
        <v>17</v>
      </c>
      <c r="C29" s="479" t="s">
        <v>754</v>
      </c>
      <c r="D29" s="485" t="s">
        <v>755</v>
      </c>
      <c r="E29" s="485" t="s">
        <v>755</v>
      </c>
      <c r="F29" s="485" t="s">
        <v>755</v>
      </c>
      <c r="G29" s="485" t="s">
        <v>755</v>
      </c>
      <c r="H29" s="485" t="s">
        <v>755</v>
      </c>
      <c r="I29" s="485" t="s">
        <v>755</v>
      </c>
      <c r="J29" s="485" t="s">
        <v>755</v>
      </c>
      <c r="K29" s="485" t="s">
        <v>755</v>
      </c>
      <c r="L29" s="485" t="s">
        <v>755</v>
      </c>
      <c r="M29" s="485" t="s">
        <v>2616</v>
      </c>
      <c r="N29" s="485" t="s">
        <v>755</v>
      </c>
      <c r="O29" s="485" t="s">
        <v>2616</v>
      </c>
      <c r="P29" s="485" t="s">
        <v>755</v>
      </c>
      <c r="Q29" s="485" t="s">
        <v>755</v>
      </c>
      <c r="R29" s="485" t="s">
        <v>2616</v>
      </c>
      <c r="S29" s="485" t="s">
        <v>755</v>
      </c>
      <c r="T29" s="485" t="s">
        <v>755</v>
      </c>
      <c r="U29" s="485" t="s">
        <v>2616</v>
      </c>
      <c r="V29" s="485" t="s">
        <v>755</v>
      </c>
      <c r="W29" s="485" t="s">
        <v>2616</v>
      </c>
      <c r="X29" s="485" t="s">
        <v>755</v>
      </c>
      <c r="Y29" s="485" t="s">
        <v>755</v>
      </c>
      <c r="Z29" s="485" t="s">
        <v>755</v>
      </c>
      <c r="AA29" s="485" t="s">
        <v>755</v>
      </c>
      <c r="AB29" s="485" t="s">
        <v>755</v>
      </c>
      <c r="AC29" s="485" t="s">
        <v>755</v>
      </c>
      <c r="AD29" s="485" t="s">
        <v>755</v>
      </c>
      <c r="AE29" s="485" t="s">
        <v>755</v>
      </c>
      <c r="AF29" s="485" t="s">
        <v>755</v>
      </c>
      <c r="AG29" s="485" t="s">
        <v>755</v>
      </c>
      <c r="AH29" s="485" t="s">
        <v>755</v>
      </c>
      <c r="AI29" s="485" t="s">
        <v>755</v>
      </c>
    </row>
    <row r="30" spans="2:35">
      <c r="B30" s="478">
        <v>18</v>
      </c>
      <c r="C30" s="1074" t="s">
        <v>756</v>
      </c>
      <c r="D30" s="486" t="s">
        <v>2603</v>
      </c>
      <c r="E30" s="486" t="s">
        <v>757</v>
      </c>
      <c r="F30" s="486" t="s">
        <v>2623</v>
      </c>
      <c r="G30" s="486" t="s">
        <v>758</v>
      </c>
      <c r="H30" s="486" t="s">
        <v>759</v>
      </c>
      <c r="I30" s="486" t="s">
        <v>760</v>
      </c>
      <c r="J30" s="486" t="s">
        <v>2624</v>
      </c>
      <c r="K30" s="486" t="s">
        <v>2625</v>
      </c>
      <c r="L30" s="486" t="s">
        <v>2626</v>
      </c>
      <c r="M30" s="486" t="s">
        <v>2627</v>
      </c>
      <c r="N30" s="486" t="s">
        <v>2628</v>
      </c>
      <c r="O30" s="486">
        <v>1.25E-3</v>
      </c>
      <c r="P30" s="486" t="s">
        <v>2679</v>
      </c>
      <c r="Q30" s="486" t="s">
        <v>2680</v>
      </c>
      <c r="R30" s="486">
        <v>1.7500000000000002E-2</v>
      </c>
      <c r="S30" s="486" t="s">
        <v>2681</v>
      </c>
      <c r="T30" s="486" t="s">
        <v>2682</v>
      </c>
      <c r="U30" s="486">
        <v>2.3300000000000001E-2</v>
      </c>
      <c r="V30" s="486" t="s">
        <v>2683</v>
      </c>
      <c r="W30" s="486">
        <v>4.4999999999999998E-2</v>
      </c>
      <c r="X30" s="486" t="s">
        <v>2629</v>
      </c>
      <c r="Y30" s="486" t="s">
        <v>763</v>
      </c>
      <c r="Z30" s="486" t="s">
        <v>2630</v>
      </c>
      <c r="AA30" s="486" t="s">
        <v>2631</v>
      </c>
      <c r="AB30" s="486" t="s">
        <v>2632</v>
      </c>
      <c r="AC30" s="486" t="s">
        <v>761</v>
      </c>
      <c r="AD30" s="486" t="s">
        <v>762</v>
      </c>
      <c r="AE30" s="486" t="s">
        <v>2633</v>
      </c>
      <c r="AF30" s="486" t="s">
        <v>764</v>
      </c>
      <c r="AG30" s="486" t="s">
        <v>2630</v>
      </c>
      <c r="AH30" s="486" t="s">
        <v>765</v>
      </c>
      <c r="AI30" s="486" t="s">
        <v>2634</v>
      </c>
    </row>
    <row r="31" spans="2:35">
      <c r="B31" s="478">
        <v>19</v>
      </c>
      <c r="C31" s="1074" t="s">
        <v>766</v>
      </c>
      <c r="D31" s="485" t="s">
        <v>2603</v>
      </c>
      <c r="E31" s="485" t="s">
        <v>749</v>
      </c>
      <c r="F31" s="485" t="s">
        <v>749</v>
      </c>
      <c r="G31" s="485" t="s">
        <v>749</v>
      </c>
      <c r="H31" s="485" t="s">
        <v>749</v>
      </c>
      <c r="I31" s="485" t="s">
        <v>748</v>
      </c>
      <c r="J31" s="485" t="s">
        <v>748</v>
      </c>
      <c r="K31" s="485" t="s">
        <v>748</v>
      </c>
      <c r="L31" s="485" t="s">
        <v>748</v>
      </c>
      <c r="M31" s="485" t="s">
        <v>748</v>
      </c>
      <c r="N31" s="485" t="s">
        <v>748</v>
      </c>
      <c r="O31" s="485" t="s">
        <v>748</v>
      </c>
      <c r="P31" s="485" t="s">
        <v>748</v>
      </c>
      <c r="Q31" s="485" t="s">
        <v>748</v>
      </c>
      <c r="R31" s="485" t="s">
        <v>748</v>
      </c>
      <c r="S31" s="485" t="s">
        <v>748</v>
      </c>
      <c r="T31" s="485" t="s">
        <v>748</v>
      </c>
      <c r="U31" s="485" t="s">
        <v>748</v>
      </c>
      <c r="V31" s="485" t="s">
        <v>748</v>
      </c>
      <c r="W31" s="485" t="s">
        <v>748</v>
      </c>
      <c r="X31" s="485" t="s">
        <v>748</v>
      </c>
      <c r="Y31" s="485" t="s">
        <v>748</v>
      </c>
      <c r="Z31" s="485" t="s">
        <v>748</v>
      </c>
      <c r="AA31" s="485" t="s">
        <v>748</v>
      </c>
      <c r="AB31" s="485" t="s">
        <v>748</v>
      </c>
      <c r="AC31" s="485" t="s">
        <v>748</v>
      </c>
      <c r="AD31" s="485" t="s">
        <v>748</v>
      </c>
      <c r="AE31" s="485" t="s">
        <v>748</v>
      </c>
      <c r="AF31" s="485" t="s">
        <v>748</v>
      </c>
      <c r="AG31" s="485" t="s">
        <v>748</v>
      </c>
      <c r="AH31" s="485" t="s">
        <v>748</v>
      </c>
      <c r="AI31" s="485" t="s">
        <v>748</v>
      </c>
    </row>
    <row r="32" spans="2:35">
      <c r="B32" s="478" t="s">
        <v>767</v>
      </c>
      <c r="C32" s="1074" t="s">
        <v>768</v>
      </c>
      <c r="D32" s="485" t="s">
        <v>2603</v>
      </c>
      <c r="E32" s="485" t="s">
        <v>769</v>
      </c>
      <c r="F32" s="485" t="s">
        <v>769</v>
      </c>
      <c r="G32" s="485" t="s">
        <v>770</v>
      </c>
      <c r="H32" s="485" t="s">
        <v>770</v>
      </c>
      <c r="I32" s="485" t="s">
        <v>2603</v>
      </c>
      <c r="J32" s="485" t="s">
        <v>2603</v>
      </c>
      <c r="K32" s="485" t="s">
        <v>2603</v>
      </c>
      <c r="L32" s="485" t="s">
        <v>2603</v>
      </c>
      <c r="M32" s="485" t="s">
        <v>2603</v>
      </c>
      <c r="N32" s="485" t="s">
        <v>2603</v>
      </c>
      <c r="O32" s="485" t="s">
        <v>2603</v>
      </c>
      <c r="P32" s="485" t="s">
        <v>2603</v>
      </c>
      <c r="Q32" s="485" t="s">
        <v>2603</v>
      </c>
      <c r="R32" s="485" t="s">
        <v>2603</v>
      </c>
      <c r="S32" s="485" t="s">
        <v>2603</v>
      </c>
      <c r="T32" s="485" t="s">
        <v>2603</v>
      </c>
      <c r="U32" s="485" t="s">
        <v>2603</v>
      </c>
      <c r="V32" s="485" t="s">
        <v>2603</v>
      </c>
      <c r="W32" s="485" t="s">
        <v>2603</v>
      </c>
      <c r="X32" s="485" t="s">
        <v>769</v>
      </c>
      <c r="Y32" s="485" t="s">
        <v>770</v>
      </c>
      <c r="Z32" s="485" t="s">
        <v>769</v>
      </c>
      <c r="AA32" s="485" t="s">
        <v>769</v>
      </c>
      <c r="AB32" s="485" t="s">
        <v>769</v>
      </c>
      <c r="AC32" s="485" t="s">
        <v>770</v>
      </c>
      <c r="AD32" s="485" t="s">
        <v>770</v>
      </c>
      <c r="AE32" s="485" t="s">
        <v>770</v>
      </c>
      <c r="AF32" s="485" t="s">
        <v>769</v>
      </c>
      <c r="AG32" s="485" t="s">
        <v>769</v>
      </c>
      <c r="AH32" s="485" t="s">
        <v>770</v>
      </c>
      <c r="AI32" s="485" t="s">
        <v>770</v>
      </c>
    </row>
    <row r="33" spans="2:35">
      <c r="B33" s="478" t="s">
        <v>771</v>
      </c>
      <c r="C33" s="1074" t="s">
        <v>772</v>
      </c>
      <c r="D33" s="485" t="s">
        <v>2603</v>
      </c>
      <c r="E33" s="485" t="s">
        <v>769</v>
      </c>
      <c r="F33" s="485" t="s">
        <v>769</v>
      </c>
      <c r="G33" s="485" t="s">
        <v>770</v>
      </c>
      <c r="H33" s="485" t="s">
        <v>770</v>
      </c>
      <c r="I33" s="485" t="s">
        <v>2603</v>
      </c>
      <c r="J33" s="485" t="s">
        <v>2603</v>
      </c>
      <c r="K33" s="485" t="s">
        <v>2603</v>
      </c>
      <c r="L33" s="485" t="s">
        <v>2603</v>
      </c>
      <c r="M33" s="485" t="s">
        <v>2603</v>
      </c>
      <c r="N33" s="485" t="s">
        <v>2603</v>
      </c>
      <c r="O33" s="485" t="s">
        <v>2603</v>
      </c>
      <c r="P33" s="485" t="s">
        <v>2603</v>
      </c>
      <c r="Q33" s="485" t="s">
        <v>2603</v>
      </c>
      <c r="R33" s="485" t="s">
        <v>2603</v>
      </c>
      <c r="S33" s="485" t="s">
        <v>2603</v>
      </c>
      <c r="T33" s="485" t="s">
        <v>2603</v>
      </c>
      <c r="U33" s="485" t="s">
        <v>2603</v>
      </c>
      <c r="V33" s="485" t="s">
        <v>2603</v>
      </c>
      <c r="W33" s="485" t="s">
        <v>2603</v>
      </c>
      <c r="X33" s="485" t="s">
        <v>769</v>
      </c>
      <c r="Y33" s="485" t="s">
        <v>770</v>
      </c>
      <c r="Z33" s="485" t="s">
        <v>769</v>
      </c>
      <c r="AA33" s="485" t="s">
        <v>769</v>
      </c>
      <c r="AB33" s="485" t="s">
        <v>769</v>
      </c>
      <c r="AC33" s="485" t="s">
        <v>770</v>
      </c>
      <c r="AD33" s="485" t="s">
        <v>770</v>
      </c>
      <c r="AE33" s="485" t="s">
        <v>770</v>
      </c>
      <c r="AF33" s="485" t="s">
        <v>769</v>
      </c>
      <c r="AG33" s="485" t="s">
        <v>769</v>
      </c>
      <c r="AH33" s="485" t="s">
        <v>770</v>
      </c>
      <c r="AI33" s="485" t="s">
        <v>770</v>
      </c>
    </row>
    <row r="34" spans="2:35">
      <c r="B34" s="478">
        <v>21</v>
      </c>
      <c r="C34" s="1074" t="s">
        <v>773</v>
      </c>
      <c r="D34" s="485" t="s">
        <v>2603</v>
      </c>
      <c r="E34" s="485" t="s">
        <v>748</v>
      </c>
      <c r="F34" s="485" t="s">
        <v>748</v>
      </c>
      <c r="G34" s="485" t="s">
        <v>748</v>
      </c>
      <c r="H34" s="485" t="s">
        <v>748</v>
      </c>
      <c r="I34" s="485" t="s">
        <v>748</v>
      </c>
      <c r="J34" s="485" t="s">
        <v>748</v>
      </c>
      <c r="K34" s="485" t="s">
        <v>748</v>
      </c>
      <c r="L34" s="485" t="s">
        <v>748</v>
      </c>
      <c r="M34" s="485" t="s">
        <v>748</v>
      </c>
      <c r="N34" s="485" t="s">
        <v>748</v>
      </c>
      <c r="O34" s="485" t="s">
        <v>748</v>
      </c>
      <c r="P34" s="485" t="s">
        <v>748</v>
      </c>
      <c r="Q34" s="485" t="s">
        <v>748</v>
      </c>
      <c r="R34" s="485" t="s">
        <v>748</v>
      </c>
      <c r="S34" s="485" t="s">
        <v>748</v>
      </c>
      <c r="T34" s="485" t="s">
        <v>748</v>
      </c>
      <c r="U34" s="485" t="s">
        <v>748</v>
      </c>
      <c r="V34" s="485" t="s">
        <v>748</v>
      </c>
      <c r="W34" s="485" t="s">
        <v>748</v>
      </c>
      <c r="X34" s="485" t="s">
        <v>748</v>
      </c>
      <c r="Y34" s="485" t="s">
        <v>748</v>
      </c>
      <c r="Z34" s="485" t="s">
        <v>748</v>
      </c>
      <c r="AA34" s="485" t="s">
        <v>748</v>
      </c>
      <c r="AB34" s="485" t="s">
        <v>748</v>
      </c>
      <c r="AC34" s="485" t="s">
        <v>749</v>
      </c>
      <c r="AD34" s="485" t="s">
        <v>749</v>
      </c>
      <c r="AE34" s="485" t="s">
        <v>749</v>
      </c>
      <c r="AF34" s="485" t="s">
        <v>748</v>
      </c>
      <c r="AG34" s="485" t="s">
        <v>748</v>
      </c>
      <c r="AH34" s="485" t="s">
        <v>748</v>
      </c>
      <c r="AI34" s="485" t="s">
        <v>748</v>
      </c>
    </row>
    <row r="35" spans="2:35">
      <c r="B35" s="478">
        <v>22</v>
      </c>
      <c r="C35" s="1074" t="s">
        <v>774</v>
      </c>
      <c r="D35" s="485" t="s">
        <v>2603</v>
      </c>
      <c r="E35" s="485" t="s">
        <v>775</v>
      </c>
      <c r="F35" s="485" t="s">
        <v>775</v>
      </c>
      <c r="G35" s="485" t="s">
        <v>775</v>
      </c>
      <c r="H35" s="485" t="s">
        <v>775</v>
      </c>
      <c r="I35" s="485" t="s">
        <v>776</v>
      </c>
      <c r="J35" s="485" t="s">
        <v>776</v>
      </c>
      <c r="K35" s="485" t="s">
        <v>776</v>
      </c>
      <c r="L35" s="485" t="s">
        <v>776</v>
      </c>
      <c r="M35" s="485" t="s">
        <v>776</v>
      </c>
      <c r="N35" s="485" t="s">
        <v>776</v>
      </c>
      <c r="O35" s="485" t="s">
        <v>776</v>
      </c>
      <c r="P35" s="485" t="s">
        <v>776</v>
      </c>
      <c r="Q35" s="485" t="s">
        <v>776</v>
      </c>
      <c r="R35" s="485" t="s">
        <v>776</v>
      </c>
      <c r="S35" s="485" t="s">
        <v>776</v>
      </c>
      <c r="T35" s="485" t="s">
        <v>776</v>
      </c>
      <c r="U35" s="485" t="s">
        <v>776</v>
      </c>
      <c r="V35" s="485" t="s">
        <v>776</v>
      </c>
      <c r="W35" s="1077" t="s">
        <v>776</v>
      </c>
      <c r="X35" s="1077" t="s">
        <v>776</v>
      </c>
      <c r="Y35" s="1077" t="s">
        <v>775</v>
      </c>
      <c r="Z35" s="1077" t="s">
        <v>776</v>
      </c>
      <c r="AA35" s="1077" t="s">
        <v>776</v>
      </c>
      <c r="AB35" s="1077" t="s">
        <v>776</v>
      </c>
      <c r="AC35" s="1077" t="s">
        <v>775</v>
      </c>
      <c r="AD35" s="1077" t="s">
        <v>775</v>
      </c>
      <c r="AE35" s="1077" t="s">
        <v>775</v>
      </c>
      <c r="AF35" s="1077" t="s">
        <v>775</v>
      </c>
      <c r="AG35" s="1077" t="s">
        <v>775</v>
      </c>
      <c r="AH35" s="1077" t="s">
        <v>775</v>
      </c>
      <c r="AI35" s="1077" t="s">
        <v>775</v>
      </c>
    </row>
    <row r="36" spans="2:35">
      <c r="B36" s="482"/>
      <c r="C36" s="483" t="s">
        <v>777</v>
      </c>
      <c r="D36" s="492"/>
      <c r="E36" s="492"/>
      <c r="F36" s="492"/>
      <c r="G36" s="492"/>
      <c r="H36" s="492"/>
      <c r="I36" s="492"/>
      <c r="J36" s="492"/>
      <c r="K36" s="492"/>
      <c r="L36" s="492"/>
      <c r="M36" s="492"/>
      <c r="N36" s="492"/>
      <c r="O36" s="492"/>
      <c r="P36" s="492"/>
      <c r="Q36" s="492"/>
      <c r="R36" s="492"/>
      <c r="S36" s="492"/>
      <c r="T36" s="492"/>
      <c r="U36" s="492"/>
      <c r="V36" s="492"/>
      <c r="W36" s="492"/>
      <c r="X36" s="492"/>
      <c r="Y36" s="492"/>
      <c r="Z36" s="492"/>
      <c r="AA36" s="492"/>
      <c r="AB36" s="492"/>
      <c r="AC36" s="492"/>
      <c r="AD36" s="492"/>
      <c r="AE36" s="492"/>
      <c r="AF36" s="492"/>
      <c r="AG36" s="492"/>
      <c r="AH36" s="492"/>
      <c r="AI36" s="492"/>
    </row>
    <row r="37" spans="2:35">
      <c r="B37" s="478">
        <v>23</v>
      </c>
      <c r="C37" s="1074" t="s">
        <v>778</v>
      </c>
      <c r="D37" s="493" t="s">
        <v>2603</v>
      </c>
      <c r="E37" s="493" t="s">
        <v>2619</v>
      </c>
      <c r="F37" s="493" t="s">
        <v>2619</v>
      </c>
      <c r="G37" s="493" t="s">
        <v>2619</v>
      </c>
      <c r="H37" s="493" t="s">
        <v>2619</v>
      </c>
      <c r="I37" s="493" t="s">
        <v>2619</v>
      </c>
      <c r="J37" s="493" t="s">
        <v>2619</v>
      </c>
      <c r="K37" s="493" t="s">
        <v>2619</v>
      </c>
      <c r="L37" s="493" t="s">
        <v>2619</v>
      </c>
      <c r="M37" s="493" t="s">
        <v>2619</v>
      </c>
      <c r="N37" s="493" t="s">
        <v>2619</v>
      </c>
      <c r="O37" s="493" t="s">
        <v>2619</v>
      </c>
      <c r="P37" s="493" t="s">
        <v>2619</v>
      </c>
      <c r="Q37" s="493" t="s">
        <v>2619</v>
      </c>
      <c r="R37" s="493" t="s">
        <v>2619</v>
      </c>
      <c r="S37" s="493" t="s">
        <v>2619</v>
      </c>
      <c r="T37" s="493" t="s">
        <v>2619</v>
      </c>
      <c r="U37" s="493" t="s">
        <v>2619</v>
      </c>
      <c r="V37" s="493" t="s">
        <v>2619</v>
      </c>
      <c r="W37" s="493" t="s">
        <v>2619</v>
      </c>
      <c r="X37" s="493" t="s">
        <v>2619</v>
      </c>
      <c r="Y37" s="493" t="s">
        <v>779</v>
      </c>
      <c r="Z37" s="493" t="s">
        <v>2619</v>
      </c>
      <c r="AA37" s="493" t="s">
        <v>2619</v>
      </c>
      <c r="AB37" s="493" t="s">
        <v>2619</v>
      </c>
      <c r="AC37" s="493" t="s">
        <v>779</v>
      </c>
      <c r="AD37" s="493" t="s">
        <v>779</v>
      </c>
      <c r="AE37" s="493" t="s">
        <v>779</v>
      </c>
      <c r="AF37" s="493" t="s">
        <v>779</v>
      </c>
      <c r="AG37" s="493" t="s">
        <v>779</v>
      </c>
      <c r="AH37" s="493" t="s">
        <v>779</v>
      </c>
      <c r="AI37" s="493" t="s">
        <v>779</v>
      </c>
    </row>
    <row r="38" spans="2:35" ht="216.75">
      <c r="B38" s="478">
        <v>24</v>
      </c>
      <c r="C38" s="1074" t="s">
        <v>780</v>
      </c>
      <c r="D38" s="480" t="s">
        <v>24</v>
      </c>
      <c r="E38" s="480" t="s">
        <v>2648</v>
      </c>
      <c r="F38" s="480" t="s">
        <v>2648</v>
      </c>
      <c r="G38" s="480" t="s">
        <v>2648</v>
      </c>
      <c r="H38" s="480" t="s">
        <v>2648</v>
      </c>
      <c r="I38" s="480" t="s">
        <v>2648</v>
      </c>
      <c r="J38" s="480" t="s">
        <v>2648</v>
      </c>
      <c r="K38" s="480" t="s">
        <v>2648</v>
      </c>
      <c r="L38" s="480" t="s">
        <v>2648</v>
      </c>
      <c r="M38" s="480" t="s">
        <v>2648</v>
      </c>
      <c r="N38" s="480" t="s">
        <v>2648</v>
      </c>
      <c r="O38" s="480" t="s">
        <v>2648</v>
      </c>
      <c r="P38" s="480" t="s">
        <v>2648</v>
      </c>
      <c r="Q38" s="480" t="s">
        <v>2648</v>
      </c>
      <c r="R38" s="480" t="s">
        <v>2648</v>
      </c>
      <c r="S38" s="480" t="s">
        <v>2648</v>
      </c>
      <c r="T38" s="480" t="s">
        <v>2648</v>
      </c>
      <c r="U38" s="480" t="s">
        <v>2648</v>
      </c>
      <c r="V38" s="480" t="s">
        <v>2648</v>
      </c>
      <c r="W38" s="480" t="s">
        <v>2648</v>
      </c>
      <c r="X38" s="480" t="s">
        <v>781</v>
      </c>
      <c r="Y38" s="480" t="s">
        <v>2603</v>
      </c>
      <c r="Z38" s="480" t="s">
        <v>781</v>
      </c>
      <c r="AA38" s="480" t="s">
        <v>781</v>
      </c>
      <c r="AB38" s="480" t="s">
        <v>781</v>
      </c>
      <c r="AC38" s="480" t="s">
        <v>2603</v>
      </c>
      <c r="AD38" s="480" t="s">
        <v>2603</v>
      </c>
      <c r="AE38" s="480" t="s">
        <v>2603</v>
      </c>
      <c r="AF38" s="480" t="s">
        <v>2603</v>
      </c>
      <c r="AG38" s="480" t="s">
        <v>2603</v>
      </c>
      <c r="AH38" s="480" t="s">
        <v>2603</v>
      </c>
      <c r="AI38" s="480" t="s">
        <v>2603</v>
      </c>
    </row>
    <row r="39" spans="2:35">
      <c r="B39" s="478">
        <v>25</v>
      </c>
      <c r="C39" s="1074" t="s">
        <v>782</v>
      </c>
      <c r="D39" s="489" t="s">
        <v>2603</v>
      </c>
      <c r="E39" s="1073" t="s">
        <v>2617</v>
      </c>
      <c r="F39" s="1073" t="s">
        <v>2617</v>
      </c>
      <c r="G39" s="489" t="s">
        <v>2617</v>
      </c>
      <c r="H39" s="489" t="s">
        <v>2617</v>
      </c>
      <c r="I39" s="489" t="s">
        <v>2617</v>
      </c>
      <c r="J39" s="1073" t="s">
        <v>2617</v>
      </c>
      <c r="K39" s="1073" t="s">
        <v>2617</v>
      </c>
      <c r="L39" s="1073" t="s">
        <v>2617</v>
      </c>
      <c r="M39" s="1073" t="s">
        <v>2617</v>
      </c>
      <c r="N39" s="1073" t="s">
        <v>2617</v>
      </c>
      <c r="O39" s="480" t="s">
        <v>2617</v>
      </c>
      <c r="P39" s="480" t="s">
        <v>2617</v>
      </c>
      <c r="Q39" s="480" t="s">
        <v>2617</v>
      </c>
      <c r="R39" s="480" t="s">
        <v>2617</v>
      </c>
      <c r="S39" s="480" t="s">
        <v>2617</v>
      </c>
      <c r="T39" s="480" t="s">
        <v>2617</v>
      </c>
      <c r="U39" s="480" t="s">
        <v>2617</v>
      </c>
      <c r="V39" s="480" t="s">
        <v>2617</v>
      </c>
      <c r="W39" s="480" t="s">
        <v>2617</v>
      </c>
      <c r="X39" s="480" t="s">
        <v>783</v>
      </c>
      <c r="Y39" s="480" t="s">
        <v>2603</v>
      </c>
      <c r="Z39" s="480" t="s">
        <v>783</v>
      </c>
      <c r="AA39" s="480" t="s">
        <v>783</v>
      </c>
      <c r="AB39" s="480" t="s">
        <v>783</v>
      </c>
      <c r="AC39" s="480" t="s">
        <v>24</v>
      </c>
      <c r="AD39" s="480" t="s">
        <v>24</v>
      </c>
      <c r="AE39" s="480" t="s">
        <v>24</v>
      </c>
      <c r="AF39" s="480" t="s">
        <v>24</v>
      </c>
      <c r="AG39" s="480" t="s">
        <v>24</v>
      </c>
      <c r="AH39" s="480" t="s">
        <v>24</v>
      </c>
      <c r="AI39" s="480" t="s">
        <v>24</v>
      </c>
    </row>
    <row r="40" spans="2:35">
      <c r="B40" s="478">
        <v>26</v>
      </c>
      <c r="C40" s="1074" t="s">
        <v>784</v>
      </c>
      <c r="D40" s="489" t="s">
        <v>2603</v>
      </c>
      <c r="E40" s="489" t="s">
        <v>783</v>
      </c>
      <c r="F40" s="489" t="s">
        <v>783</v>
      </c>
      <c r="G40" s="489" t="s">
        <v>783</v>
      </c>
      <c r="H40" s="489" t="s">
        <v>783</v>
      </c>
      <c r="I40" s="489" t="s">
        <v>783</v>
      </c>
      <c r="J40" s="1073" t="s">
        <v>783</v>
      </c>
      <c r="K40" s="1073" t="s">
        <v>783</v>
      </c>
      <c r="L40" s="1073" t="s">
        <v>783</v>
      </c>
      <c r="M40" s="1073" t="s">
        <v>783</v>
      </c>
      <c r="N40" s="1073" t="s">
        <v>783</v>
      </c>
      <c r="O40" s="480" t="s">
        <v>783</v>
      </c>
      <c r="P40" s="480" t="s">
        <v>783</v>
      </c>
      <c r="Q40" s="480" t="s">
        <v>783</v>
      </c>
      <c r="R40" s="480" t="s">
        <v>783</v>
      </c>
      <c r="S40" s="480" t="s">
        <v>783</v>
      </c>
      <c r="T40" s="480" t="s">
        <v>783</v>
      </c>
      <c r="U40" s="480" t="s">
        <v>783</v>
      </c>
      <c r="V40" s="480" t="s">
        <v>783</v>
      </c>
      <c r="W40" s="480" t="s">
        <v>783</v>
      </c>
      <c r="X40" s="480" t="s">
        <v>783</v>
      </c>
      <c r="Y40" s="480" t="s">
        <v>2603</v>
      </c>
      <c r="Z40" s="480" t="s">
        <v>783</v>
      </c>
      <c r="AA40" s="480" t="s">
        <v>783</v>
      </c>
      <c r="AB40" s="480" t="s">
        <v>783</v>
      </c>
      <c r="AC40" s="480" t="s">
        <v>24</v>
      </c>
      <c r="AD40" s="480" t="s">
        <v>24</v>
      </c>
      <c r="AE40" s="480" t="s">
        <v>24</v>
      </c>
      <c r="AF40" s="480" t="s">
        <v>24</v>
      </c>
      <c r="AG40" s="480" t="s">
        <v>24</v>
      </c>
      <c r="AH40" s="480" t="s">
        <v>24</v>
      </c>
      <c r="AI40" s="480" t="s">
        <v>24</v>
      </c>
    </row>
    <row r="41" spans="2:35">
      <c r="B41" s="478">
        <v>27</v>
      </c>
      <c r="C41" s="1074" t="s">
        <v>785</v>
      </c>
      <c r="D41" s="489" t="s">
        <v>2603</v>
      </c>
      <c r="E41" s="489" t="s">
        <v>783</v>
      </c>
      <c r="F41" s="489" t="s">
        <v>783</v>
      </c>
      <c r="G41" s="489" t="s">
        <v>783</v>
      </c>
      <c r="H41" s="489" t="s">
        <v>783</v>
      </c>
      <c r="I41" s="489" t="s">
        <v>783</v>
      </c>
      <c r="J41" s="1073" t="s">
        <v>783</v>
      </c>
      <c r="K41" s="1073" t="s">
        <v>783</v>
      </c>
      <c r="L41" s="1073" t="s">
        <v>783</v>
      </c>
      <c r="M41" s="1073" t="s">
        <v>783</v>
      </c>
      <c r="N41" s="1073" t="s">
        <v>783</v>
      </c>
      <c r="O41" s="480" t="s">
        <v>783</v>
      </c>
      <c r="P41" s="480" t="s">
        <v>783</v>
      </c>
      <c r="Q41" s="480" t="s">
        <v>783</v>
      </c>
      <c r="R41" s="480" t="s">
        <v>783</v>
      </c>
      <c r="S41" s="480" t="s">
        <v>783</v>
      </c>
      <c r="T41" s="480" t="s">
        <v>783</v>
      </c>
      <c r="U41" s="480" t="s">
        <v>783</v>
      </c>
      <c r="V41" s="480" t="s">
        <v>783</v>
      </c>
      <c r="W41" s="480" t="s">
        <v>783</v>
      </c>
      <c r="X41" s="480" t="s">
        <v>783</v>
      </c>
      <c r="Y41" s="480" t="s">
        <v>2603</v>
      </c>
      <c r="Z41" s="480" t="s">
        <v>783</v>
      </c>
      <c r="AA41" s="480" t="s">
        <v>783</v>
      </c>
      <c r="AB41" s="480" t="s">
        <v>783</v>
      </c>
      <c r="AC41" s="480" t="s">
        <v>24</v>
      </c>
      <c r="AD41" s="480" t="s">
        <v>24</v>
      </c>
      <c r="AE41" s="480" t="s">
        <v>24</v>
      </c>
      <c r="AF41" s="480" t="s">
        <v>24</v>
      </c>
      <c r="AG41" s="480" t="s">
        <v>24</v>
      </c>
      <c r="AH41" s="480" t="s">
        <v>24</v>
      </c>
      <c r="AI41" s="480" t="s">
        <v>24</v>
      </c>
    </row>
    <row r="42" spans="2:35">
      <c r="B42" s="478">
        <v>28</v>
      </c>
      <c r="C42" s="1074" t="s">
        <v>786</v>
      </c>
      <c r="D42" s="489" t="s">
        <v>2603</v>
      </c>
      <c r="E42" s="1073" t="s">
        <v>723</v>
      </c>
      <c r="F42" s="1073" t="s">
        <v>723</v>
      </c>
      <c r="G42" s="489" t="s">
        <v>723</v>
      </c>
      <c r="H42" s="489" t="s">
        <v>723</v>
      </c>
      <c r="I42" s="489" t="s">
        <v>723</v>
      </c>
      <c r="J42" s="1073" t="s">
        <v>723</v>
      </c>
      <c r="K42" s="1073" t="s">
        <v>723</v>
      </c>
      <c r="L42" s="1073" t="s">
        <v>723</v>
      </c>
      <c r="M42" s="1073" t="s">
        <v>723</v>
      </c>
      <c r="N42" s="1073" t="s">
        <v>723</v>
      </c>
      <c r="O42" s="480" t="s">
        <v>723</v>
      </c>
      <c r="P42" s="480" t="s">
        <v>723</v>
      </c>
      <c r="Q42" s="480" t="s">
        <v>723</v>
      </c>
      <c r="R42" s="480" t="s">
        <v>723</v>
      </c>
      <c r="S42" s="480" t="s">
        <v>723</v>
      </c>
      <c r="T42" s="480" t="s">
        <v>723</v>
      </c>
      <c r="U42" s="480" t="s">
        <v>723</v>
      </c>
      <c r="V42" s="480" t="s">
        <v>723</v>
      </c>
      <c r="W42" s="480" t="s">
        <v>723</v>
      </c>
      <c r="X42" s="480" t="s">
        <v>783</v>
      </c>
      <c r="Y42" s="480" t="s">
        <v>2603</v>
      </c>
      <c r="Z42" s="480" t="s">
        <v>783</v>
      </c>
      <c r="AA42" s="480" t="s">
        <v>783</v>
      </c>
      <c r="AB42" s="480" t="s">
        <v>783</v>
      </c>
      <c r="AC42" s="480" t="s">
        <v>24</v>
      </c>
      <c r="AD42" s="480" t="s">
        <v>24</v>
      </c>
      <c r="AE42" s="480" t="s">
        <v>24</v>
      </c>
      <c r="AF42" s="480" t="s">
        <v>24</v>
      </c>
      <c r="AG42" s="480" t="s">
        <v>24</v>
      </c>
      <c r="AH42" s="480" t="s">
        <v>24</v>
      </c>
      <c r="AI42" s="480" t="s">
        <v>24</v>
      </c>
    </row>
    <row r="43" spans="2:35">
      <c r="B43" s="478">
        <v>29</v>
      </c>
      <c r="C43" s="1074" t="s">
        <v>787</v>
      </c>
      <c r="D43" s="489" t="s">
        <v>2603</v>
      </c>
      <c r="E43" s="1073" t="s">
        <v>550</v>
      </c>
      <c r="F43" s="1073" t="s">
        <v>550</v>
      </c>
      <c r="G43" s="480" t="s">
        <v>550</v>
      </c>
      <c r="H43" s="480" t="s">
        <v>550</v>
      </c>
      <c r="I43" s="480" t="s">
        <v>550</v>
      </c>
      <c r="J43" s="1073" t="s">
        <v>550</v>
      </c>
      <c r="K43" s="1073" t="s">
        <v>550</v>
      </c>
      <c r="L43" s="1073" t="s">
        <v>550</v>
      </c>
      <c r="M43" s="1073" t="s">
        <v>550</v>
      </c>
      <c r="N43" s="1073" t="s">
        <v>550</v>
      </c>
      <c r="O43" s="480" t="s">
        <v>550</v>
      </c>
      <c r="P43" s="480" t="s">
        <v>550</v>
      </c>
      <c r="Q43" s="480" t="s">
        <v>550</v>
      </c>
      <c r="R43" s="480" t="s">
        <v>550</v>
      </c>
      <c r="S43" s="480" t="s">
        <v>550</v>
      </c>
      <c r="T43" s="480" t="s">
        <v>550</v>
      </c>
      <c r="U43" s="480" t="s">
        <v>550</v>
      </c>
      <c r="V43" s="480" t="s">
        <v>550</v>
      </c>
      <c r="W43" s="480" t="s">
        <v>550</v>
      </c>
      <c r="X43" s="480" t="s">
        <v>783</v>
      </c>
      <c r="Y43" s="480" t="s">
        <v>2603</v>
      </c>
      <c r="Z43" s="480" t="s">
        <v>783</v>
      </c>
      <c r="AA43" s="480" t="s">
        <v>783</v>
      </c>
      <c r="AB43" s="480" t="s">
        <v>783</v>
      </c>
      <c r="AC43" s="480" t="s">
        <v>24</v>
      </c>
      <c r="AD43" s="480" t="s">
        <v>24</v>
      </c>
      <c r="AE43" s="480" t="s">
        <v>24</v>
      </c>
      <c r="AF43" s="480" t="s">
        <v>24</v>
      </c>
      <c r="AG43" s="480" t="s">
        <v>24</v>
      </c>
      <c r="AH43" s="480" t="s">
        <v>24</v>
      </c>
      <c r="AI43" s="480" t="s">
        <v>24</v>
      </c>
    </row>
    <row r="44" spans="2:35">
      <c r="B44" s="478">
        <v>30</v>
      </c>
      <c r="C44" s="1075" t="s">
        <v>788</v>
      </c>
      <c r="D44" s="1073" t="s">
        <v>2603</v>
      </c>
      <c r="E44" s="1073" t="s">
        <v>749</v>
      </c>
      <c r="F44" s="1073" t="s">
        <v>749</v>
      </c>
      <c r="G44" s="1073" t="s">
        <v>749</v>
      </c>
      <c r="H44" s="1073" t="s">
        <v>749</v>
      </c>
      <c r="I44" s="1073" t="s">
        <v>749</v>
      </c>
      <c r="J44" s="1073" t="s">
        <v>749</v>
      </c>
      <c r="K44" s="1073" t="s">
        <v>749</v>
      </c>
      <c r="L44" s="1073" t="s">
        <v>749</v>
      </c>
      <c r="M44" s="1073" t="s">
        <v>749</v>
      </c>
      <c r="N44" s="1073" t="s">
        <v>749</v>
      </c>
      <c r="O44" s="1073" t="s">
        <v>749</v>
      </c>
      <c r="P44" s="1073" t="s">
        <v>749</v>
      </c>
      <c r="Q44" s="1073" t="s">
        <v>749</v>
      </c>
      <c r="R44" s="1073" t="s">
        <v>749</v>
      </c>
      <c r="S44" s="1073" t="s">
        <v>749</v>
      </c>
      <c r="T44" s="1073" t="s">
        <v>749</v>
      </c>
      <c r="U44" s="1073" t="s">
        <v>749</v>
      </c>
      <c r="V44" s="1073" t="s">
        <v>749</v>
      </c>
      <c r="W44" s="480" t="s">
        <v>749</v>
      </c>
      <c r="X44" s="480" t="s">
        <v>749</v>
      </c>
      <c r="Y44" s="480" t="s">
        <v>2603</v>
      </c>
      <c r="Z44" s="480" t="s">
        <v>749</v>
      </c>
      <c r="AA44" s="480" t="s">
        <v>749</v>
      </c>
      <c r="AB44" s="480" t="s">
        <v>749</v>
      </c>
      <c r="AC44" s="480" t="s">
        <v>2603</v>
      </c>
      <c r="AD44" s="480" t="s">
        <v>2603</v>
      </c>
      <c r="AE44" s="480" t="s">
        <v>2603</v>
      </c>
      <c r="AF44" s="480" t="s">
        <v>749</v>
      </c>
      <c r="AG44" s="480" t="s">
        <v>749</v>
      </c>
      <c r="AH44" s="480" t="s">
        <v>748</v>
      </c>
      <c r="AI44" s="480" t="s">
        <v>748</v>
      </c>
    </row>
    <row r="45" spans="2:35" ht="267.75">
      <c r="B45" s="478">
        <v>31</v>
      </c>
      <c r="C45" s="1074" t="s">
        <v>790</v>
      </c>
      <c r="D45" s="1073" t="s">
        <v>2603</v>
      </c>
      <c r="E45" s="1073" t="s">
        <v>2621</v>
      </c>
      <c r="F45" s="1073" t="s">
        <v>2621</v>
      </c>
      <c r="G45" s="480" t="s">
        <v>2621</v>
      </c>
      <c r="H45" s="480" t="s">
        <v>2621</v>
      </c>
      <c r="I45" s="480" t="s">
        <v>2621</v>
      </c>
      <c r="J45" s="480" t="s">
        <v>2621</v>
      </c>
      <c r="K45" s="480" t="s">
        <v>2621</v>
      </c>
      <c r="L45" s="480" t="s">
        <v>2621</v>
      </c>
      <c r="M45" s="480" t="s">
        <v>2621</v>
      </c>
      <c r="N45" s="480" t="s">
        <v>2621</v>
      </c>
      <c r="O45" s="1073" t="s">
        <v>2621</v>
      </c>
      <c r="P45" s="1073" t="s">
        <v>2621</v>
      </c>
      <c r="Q45" s="1073" t="s">
        <v>2621</v>
      </c>
      <c r="R45" s="1073" t="s">
        <v>2621</v>
      </c>
      <c r="S45" s="1073" t="s">
        <v>2621</v>
      </c>
      <c r="T45" s="1073" t="s">
        <v>2621</v>
      </c>
      <c r="U45" s="1073" t="s">
        <v>2621</v>
      </c>
      <c r="V45" s="1073" t="s">
        <v>2621</v>
      </c>
      <c r="W45" s="1073" t="s">
        <v>2621</v>
      </c>
      <c r="X45" s="1073" t="s">
        <v>2622</v>
      </c>
      <c r="Y45" s="1073" t="s">
        <v>2603</v>
      </c>
      <c r="Z45" s="1073" t="s">
        <v>2622</v>
      </c>
      <c r="AA45" s="1073" t="s">
        <v>2622</v>
      </c>
      <c r="AB45" s="1073" t="s">
        <v>2622</v>
      </c>
      <c r="AC45" s="1073" t="s">
        <v>2603</v>
      </c>
      <c r="AD45" s="1073" t="s">
        <v>2603</v>
      </c>
      <c r="AE45" s="1073" t="s">
        <v>2603</v>
      </c>
      <c r="AF45" s="1073" t="s">
        <v>791</v>
      </c>
      <c r="AG45" s="1073" t="s">
        <v>791</v>
      </c>
      <c r="AH45" s="1073" t="s">
        <v>2603</v>
      </c>
      <c r="AI45" s="1073" t="s">
        <v>2603</v>
      </c>
    </row>
    <row r="46" spans="2:35" ht="229.5">
      <c r="B46" s="478">
        <v>32</v>
      </c>
      <c r="C46" s="1074" t="s">
        <v>792</v>
      </c>
      <c r="D46" s="1073" t="s">
        <v>2603</v>
      </c>
      <c r="E46" s="1073" t="s">
        <v>793</v>
      </c>
      <c r="F46" s="1073" t="s">
        <v>793</v>
      </c>
      <c r="G46" s="1073" t="s">
        <v>793</v>
      </c>
      <c r="H46" s="1073" t="s">
        <v>793</v>
      </c>
      <c r="I46" s="1073" t="s">
        <v>793</v>
      </c>
      <c r="J46" s="1073" t="s">
        <v>793</v>
      </c>
      <c r="K46" s="1073" t="s">
        <v>793</v>
      </c>
      <c r="L46" s="1073" t="s">
        <v>793</v>
      </c>
      <c r="M46" s="1073" t="s">
        <v>793</v>
      </c>
      <c r="N46" s="1073" t="s">
        <v>793</v>
      </c>
      <c r="O46" s="1073" t="s">
        <v>793</v>
      </c>
      <c r="P46" s="1073" t="s">
        <v>793</v>
      </c>
      <c r="Q46" s="1073" t="s">
        <v>793</v>
      </c>
      <c r="R46" s="1073" t="s">
        <v>793</v>
      </c>
      <c r="S46" s="1073" t="s">
        <v>793</v>
      </c>
      <c r="T46" s="1073" t="s">
        <v>793</v>
      </c>
      <c r="U46" s="1073" t="s">
        <v>793</v>
      </c>
      <c r="V46" s="1073" t="s">
        <v>793</v>
      </c>
      <c r="W46" s="1073" t="s">
        <v>793</v>
      </c>
      <c r="X46" s="1073" t="s">
        <v>789</v>
      </c>
      <c r="Y46" s="1073" t="s">
        <v>2603</v>
      </c>
      <c r="Z46" s="1073" t="s">
        <v>789</v>
      </c>
      <c r="AA46" s="1073" t="s">
        <v>789</v>
      </c>
      <c r="AB46" s="1073" t="s">
        <v>789</v>
      </c>
      <c r="AC46" s="1073" t="s">
        <v>2603</v>
      </c>
      <c r="AD46" s="1073" t="s">
        <v>2603</v>
      </c>
      <c r="AE46" s="1073" t="s">
        <v>2603</v>
      </c>
      <c r="AF46" s="1073" t="s">
        <v>793</v>
      </c>
      <c r="AG46" s="1073" t="s">
        <v>793</v>
      </c>
      <c r="AH46" s="1073" t="s">
        <v>2603</v>
      </c>
      <c r="AI46" s="1073" t="s">
        <v>2603</v>
      </c>
    </row>
    <row r="47" spans="2:35">
      <c r="B47" s="478">
        <v>33</v>
      </c>
      <c r="C47" s="1074" t="s">
        <v>794</v>
      </c>
      <c r="D47" s="480" t="s">
        <v>2603</v>
      </c>
      <c r="E47" s="480" t="s">
        <v>2684</v>
      </c>
      <c r="F47" s="480" t="s">
        <v>2684</v>
      </c>
      <c r="G47" s="480" t="s">
        <v>2684</v>
      </c>
      <c r="H47" s="480" t="s">
        <v>2684</v>
      </c>
      <c r="I47" s="480" t="s">
        <v>2684</v>
      </c>
      <c r="J47" s="480" t="s">
        <v>2684</v>
      </c>
      <c r="K47" s="480" t="s">
        <v>2684</v>
      </c>
      <c r="L47" s="480" t="s">
        <v>2684</v>
      </c>
      <c r="M47" s="480" t="s">
        <v>2684</v>
      </c>
      <c r="N47" s="480" t="s">
        <v>2684</v>
      </c>
      <c r="O47" s="480" t="s">
        <v>2684</v>
      </c>
      <c r="P47" s="480" t="s">
        <v>2684</v>
      </c>
      <c r="Q47" s="480" t="s">
        <v>2684</v>
      </c>
      <c r="R47" s="480" t="s">
        <v>2684</v>
      </c>
      <c r="S47" s="480" t="s">
        <v>2684</v>
      </c>
      <c r="T47" s="480" t="s">
        <v>2684</v>
      </c>
      <c r="U47" s="480" t="s">
        <v>2684</v>
      </c>
      <c r="V47" s="480" t="s">
        <v>2684</v>
      </c>
      <c r="W47" s="480" t="s">
        <v>2684</v>
      </c>
      <c r="X47" s="480" t="s">
        <v>795</v>
      </c>
      <c r="Y47" s="480" t="s">
        <v>2603</v>
      </c>
      <c r="Z47" s="480" t="s">
        <v>2618</v>
      </c>
      <c r="AA47" s="480" t="s">
        <v>795</v>
      </c>
      <c r="AB47" s="480" t="s">
        <v>795</v>
      </c>
      <c r="AC47" s="480" t="s">
        <v>2603</v>
      </c>
      <c r="AD47" s="480" t="s">
        <v>2603</v>
      </c>
      <c r="AE47" s="480" t="s">
        <v>2603</v>
      </c>
      <c r="AF47" s="480" t="s">
        <v>795</v>
      </c>
      <c r="AG47" s="480" t="s">
        <v>795</v>
      </c>
      <c r="AH47" s="480" t="s">
        <v>2603</v>
      </c>
      <c r="AI47" s="480" t="s">
        <v>2603</v>
      </c>
    </row>
    <row r="48" spans="2:35" ht="89.25">
      <c r="B48" s="478">
        <v>34</v>
      </c>
      <c r="C48" s="1075" t="s">
        <v>796</v>
      </c>
      <c r="D48" s="480" t="s">
        <v>24</v>
      </c>
      <c r="E48" s="1073" t="s">
        <v>2620</v>
      </c>
      <c r="F48" s="1073" t="s">
        <v>2620</v>
      </c>
      <c r="G48" s="480" t="s">
        <v>2603</v>
      </c>
      <c r="H48" s="480" t="s">
        <v>2603</v>
      </c>
      <c r="I48" s="480" t="s">
        <v>2603</v>
      </c>
      <c r="J48" s="480" t="s">
        <v>2603</v>
      </c>
      <c r="K48" s="480" t="s">
        <v>2603</v>
      </c>
      <c r="L48" s="480" t="s">
        <v>2603</v>
      </c>
      <c r="M48" s="480" t="s">
        <v>2603</v>
      </c>
      <c r="N48" s="480" t="s">
        <v>2603</v>
      </c>
      <c r="O48" s="480" t="s">
        <v>2603</v>
      </c>
      <c r="P48" s="480" t="s">
        <v>2603</v>
      </c>
      <c r="Q48" s="480" t="s">
        <v>2603</v>
      </c>
      <c r="R48" s="480" t="s">
        <v>2603</v>
      </c>
      <c r="S48" s="480" t="s">
        <v>2603</v>
      </c>
      <c r="T48" s="480" t="s">
        <v>2603</v>
      </c>
      <c r="U48" s="480" t="s">
        <v>2603</v>
      </c>
      <c r="V48" s="480" t="s">
        <v>2603</v>
      </c>
      <c r="W48" s="480" t="s">
        <v>2603</v>
      </c>
      <c r="X48" s="480" t="s">
        <v>797</v>
      </c>
      <c r="Y48" s="480"/>
      <c r="Z48" s="480" t="s">
        <v>797</v>
      </c>
      <c r="AA48" s="480" t="s">
        <v>797</v>
      </c>
      <c r="AB48" s="480" t="s">
        <v>797</v>
      </c>
      <c r="AC48" s="480"/>
      <c r="AD48" s="480"/>
      <c r="AE48" s="480"/>
      <c r="AF48" s="480" t="s">
        <v>798</v>
      </c>
      <c r="AG48" s="480" t="s">
        <v>798</v>
      </c>
      <c r="AH48" s="480" t="s">
        <v>2603</v>
      </c>
      <c r="AI48" s="480" t="s">
        <v>2603</v>
      </c>
    </row>
    <row r="49" spans="2:35" ht="76.5">
      <c r="B49" s="478">
        <v>35</v>
      </c>
      <c r="C49" s="479" t="s">
        <v>799</v>
      </c>
      <c r="D49" s="1073" t="s">
        <v>518</v>
      </c>
      <c r="E49" s="1073" t="s">
        <v>506</v>
      </c>
      <c r="F49" s="1073" t="s">
        <v>506</v>
      </c>
      <c r="G49" s="1073" t="s">
        <v>800</v>
      </c>
      <c r="H49" s="1073" t="s">
        <v>800</v>
      </c>
      <c r="I49" s="1073" t="s">
        <v>800</v>
      </c>
      <c r="J49" s="1073" t="s">
        <v>2646</v>
      </c>
      <c r="K49" s="1073" t="s">
        <v>2646</v>
      </c>
      <c r="L49" s="1073" t="s">
        <v>2646</v>
      </c>
      <c r="M49" s="1073" t="s">
        <v>2646</v>
      </c>
      <c r="N49" s="1073" t="s">
        <v>2646</v>
      </c>
      <c r="O49" s="1073" t="s">
        <v>2646</v>
      </c>
      <c r="P49" s="1073" t="s">
        <v>2646</v>
      </c>
      <c r="Q49" s="1073" t="s">
        <v>2646</v>
      </c>
      <c r="R49" s="1073" t="s">
        <v>2646</v>
      </c>
      <c r="S49" s="1073" t="s">
        <v>2646</v>
      </c>
      <c r="T49" s="1073" t="s">
        <v>2646</v>
      </c>
      <c r="U49" s="1073" t="s">
        <v>2646</v>
      </c>
      <c r="V49" s="1073" t="s">
        <v>2646</v>
      </c>
      <c r="W49" s="1073" t="s">
        <v>2646</v>
      </c>
      <c r="X49" s="1073" t="s">
        <v>506</v>
      </c>
      <c r="Y49" s="1073" t="s">
        <v>2647</v>
      </c>
      <c r="Z49" s="1073" t="s">
        <v>506</v>
      </c>
      <c r="AA49" s="1073" t="s">
        <v>506</v>
      </c>
      <c r="AB49" s="1073" t="s">
        <v>506</v>
      </c>
      <c r="AC49" s="1073" t="s">
        <v>2647</v>
      </c>
      <c r="AD49" s="1073" t="s">
        <v>2647</v>
      </c>
      <c r="AE49" s="1073" t="s">
        <v>2647</v>
      </c>
      <c r="AF49" s="1073" t="s">
        <v>506</v>
      </c>
      <c r="AG49" s="1073" t="s">
        <v>506</v>
      </c>
      <c r="AH49" s="1073" t="s">
        <v>800</v>
      </c>
      <c r="AI49" s="1073" t="s">
        <v>800</v>
      </c>
    </row>
    <row r="50" spans="2:35">
      <c r="B50" s="478">
        <v>36</v>
      </c>
      <c r="C50" s="1074" t="s">
        <v>801</v>
      </c>
      <c r="D50" s="480" t="s">
        <v>748</v>
      </c>
      <c r="E50" s="480" t="s">
        <v>748</v>
      </c>
      <c r="F50" s="480" t="s">
        <v>748</v>
      </c>
      <c r="G50" s="480" t="s">
        <v>748</v>
      </c>
      <c r="H50" s="480" t="s">
        <v>748</v>
      </c>
      <c r="I50" s="480" t="s">
        <v>748</v>
      </c>
      <c r="J50" s="480" t="s">
        <v>748</v>
      </c>
      <c r="K50" s="480" t="s">
        <v>748</v>
      </c>
      <c r="L50" s="480" t="s">
        <v>748</v>
      </c>
      <c r="M50" s="480" t="s">
        <v>748</v>
      </c>
      <c r="N50" s="480" t="s">
        <v>748</v>
      </c>
      <c r="O50" s="480" t="s">
        <v>748</v>
      </c>
      <c r="P50" s="480" t="s">
        <v>748</v>
      </c>
      <c r="Q50" s="480" t="s">
        <v>748</v>
      </c>
      <c r="R50" s="480" t="s">
        <v>748</v>
      </c>
      <c r="S50" s="480" t="s">
        <v>748</v>
      </c>
      <c r="T50" s="480" t="s">
        <v>748</v>
      </c>
      <c r="U50" s="480" t="s">
        <v>748</v>
      </c>
      <c r="V50" s="480" t="s">
        <v>748</v>
      </c>
      <c r="W50" s="480" t="s">
        <v>748</v>
      </c>
      <c r="X50" s="480" t="s">
        <v>2603</v>
      </c>
      <c r="Y50" s="480" t="s">
        <v>2603</v>
      </c>
      <c r="Z50" s="480" t="s">
        <v>2603</v>
      </c>
      <c r="AA50" s="480" t="s">
        <v>2603</v>
      </c>
      <c r="AB50" s="480" t="s">
        <v>2603</v>
      </c>
      <c r="AC50" s="480" t="s">
        <v>2603</v>
      </c>
      <c r="AD50" s="480" t="s">
        <v>2603</v>
      </c>
      <c r="AE50" s="480" t="s">
        <v>2603</v>
      </c>
      <c r="AF50" s="480" t="s">
        <v>748</v>
      </c>
      <c r="AG50" s="480" t="s">
        <v>748</v>
      </c>
      <c r="AH50" s="480" t="s">
        <v>748</v>
      </c>
      <c r="AI50" s="480" t="s">
        <v>748</v>
      </c>
    </row>
    <row r="51" spans="2:35">
      <c r="B51" s="478">
        <v>37</v>
      </c>
      <c r="C51" s="1074" t="s">
        <v>802</v>
      </c>
      <c r="D51" s="480" t="s">
        <v>2603</v>
      </c>
      <c r="E51" s="480" t="s">
        <v>2603</v>
      </c>
      <c r="F51" s="480" t="s">
        <v>2603</v>
      </c>
      <c r="G51" s="480" t="s">
        <v>2603</v>
      </c>
      <c r="H51" s="480" t="s">
        <v>2603</v>
      </c>
      <c r="I51" s="480" t="s">
        <v>2603</v>
      </c>
      <c r="J51" s="480" t="s">
        <v>2603</v>
      </c>
      <c r="K51" s="480" t="s">
        <v>2603</v>
      </c>
      <c r="L51" s="480" t="s">
        <v>2603</v>
      </c>
      <c r="M51" s="480" t="s">
        <v>2603</v>
      </c>
      <c r="N51" s="480" t="s">
        <v>2603</v>
      </c>
      <c r="O51" s="480" t="s">
        <v>2603</v>
      </c>
      <c r="P51" s="480" t="s">
        <v>2603</v>
      </c>
      <c r="Q51" s="480" t="s">
        <v>2603</v>
      </c>
      <c r="R51" s="480" t="s">
        <v>2603</v>
      </c>
      <c r="S51" s="480" t="s">
        <v>2603</v>
      </c>
      <c r="T51" s="480" t="s">
        <v>2603</v>
      </c>
      <c r="U51" s="480" t="s">
        <v>2603</v>
      </c>
      <c r="V51" s="480" t="s">
        <v>2603</v>
      </c>
      <c r="W51" s="480" t="s">
        <v>2603</v>
      </c>
      <c r="X51" s="480" t="s">
        <v>2603</v>
      </c>
      <c r="Y51" s="480" t="s">
        <v>2603</v>
      </c>
      <c r="Z51" s="480" t="s">
        <v>2603</v>
      </c>
      <c r="AA51" s="480" t="s">
        <v>2603</v>
      </c>
      <c r="AB51" s="480" t="s">
        <v>2603</v>
      </c>
      <c r="AC51" s="480" t="s">
        <v>2603</v>
      </c>
      <c r="AD51" s="480" t="s">
        <v>2603</v>
      </c>
      <c r="AE51" s="480" t="s">
        <v>2603</v>
      </c>
      <c r="AF51" s="480" t="s">
        <v>2603</v>
      </c>
      <c r="AG51" s="480" t="s">
        <v>2603</v>
      </c>
      <c r="AH51" s="480" t="s">
        <v>2603</v>
      </c>
      <c r="AI51" s="480" t="s">
        <v>2603</v>
      </c>
    </row>
    <row r="52" spans="2:35">
      <c r="B52" s="22"/>
    </row>
    <row r="53" spans="2:35">
      <c r="B53" s="22"/>
    </row>
  </sheetData>
  <mergeCells count="2">
    <mergeCell ref="D6:AI6"/>
    <mergeCell ref="D5:AI5"/>
  </mergeCells>
  <pageMargins left="0.7" right="0.7" top="0.75" bottom="0.75" header="0.3" footer="0.3"/>
  <pageSetup paperSize="9" scale="28" orientation="landscape" r:id="rId1"/>
  <headerFooter>
    <oddHeader>&amp;CEN
Annex VII</oddHeader>
    <oddFooter>&amp;C&amp;P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69E6B-F63A-47E7-A500-61F0B3FC1603}">
  <sheetPr>
    <pageSetUpPr autoPageBreaks="0" fitToPage="1"/>
  </sheetPr>
  <dimension ref="B2:P10"/>
  <sheetViews>
    <sheetView showGridLines="0" showRowColHeaders="0" zoomScale="85" zoomScaleNormal="85" workbookViewId="0"/>
  </sheetViews>
  <sheetFormatPr baseColWidth="10" defaultColWidth="9.140625" defaultRowHeight="15"/>
  <cols>
    <col min="1" max="1" width="2.85546875" customWidth="1"/>
    <col min="2" max="2" width="4.5703125" customWidth="1"/>
    <col min="3" max="3" width="25" customWidth="1"/>
    <col min="4" max="16" width="14.140625" customWidth="1"/>
  </cols>
  <sheetData>
    <row r="2" spans="2:16">
      <c r="B2" s="440" t="s">
        <v>803</v>
      </c>
    </row>
    <row r="5" spans="2:16">
      <c r="B5" s="1083" t="s">
        <v>2649</v>
      </c>
      <c r="C5" s="57"/>
      <c r="D5" s="167" t="s">
        <v>364</v>
      </c>
      <c r="E5" s="167" t="s">
        <v>365</v>
      </c>
      <c r="F5" s="167" t="s">
        <v>366</v>
      </c>
      <c r="G5" s="167" t="s">
        <v>371</v>
      </c>
      <c r="H5" s="167" t="s">
        <v>372</v>
      </c>
      <c r="I5" s="167" t="s">
        <v>474</v>
      </c>
      <c r="J5" s="167" t="s">
        <v>475</v>
      </c>
      <c r="K5" s="167" t="s">
        <v>545</v>
      </c>
      <c r="L5" s="167" t="s">
        <v>804</v>
      </c>
      <c r="M5" s="167" t="s">
        <v>805</v>
      </c>
      <c r="N5" s="167" t="s">
        <v>806</v>
      </c>
      <c r="O5" s="167" t="s">
        <v>807</v>
      </c>
      <c r="P5" s="167" t="s">
        <v>808</v>
      </c>
    </row>
    <row r="6" spans="2:16" ht="15.75" customHeight="1">
      <c r="B6" s="57"/>
      <c r="C6" s="57"/>
      <c r="D6" s="1102" t="s">
        <v>809</v>
      </c>
      <c r="E6" s="1103"/>
      <c r="F6" s="1102" t="s">
        <v>810</v>
      </c>
      <c r="G6" s="1103"/>
      <c r="H6" s="1099" t="s">
        <v>811</v>
      </c>
      <c r="I6" s="1099" t="s">
        <v>812</v>
      </c>
      <c r="J6" s="1102" t="s">
        <v>813</v>
      </c>
      <c r="K6" s="1106"/>
      <c r="L6" s="1106"/>
      <c r="M6" s="1103"/>
      <c r="N6" s="1099" t="s">
        <v>814</v>
      </c>
      <c r="O6" s="1099" t="s">
        <v>815</v>
      </c>
      <c r="P6" s="1099" t="s">
        <v>816</v>
      </c>
    </row>
    <row r="7" spans="2:16">
      <c r="B7" s="57"/>
      <c r="C7" s="57"/>
      <c r="D7" s="1104"/>
      <c r="E7" s="1105"/>
      <c r="F7" s="1104"/>
      <c r="G7" s="1105"/>
      <c r="H7" s="1100"/>
      <c r="I7" s="1100"/>
      <c r="J7" s="1104"/>
      <c r="K7" s="1107"/>
      <c r="L7" s="1107"/>
      <c r="M7" s="1108"/>
      <c r="N7" s="1100"/>
      <c r="O7" s="1100"/>
      <c r="P7" s="1100"/>
    </row>
    <row r="8" spans="2:16" ht="75.75" customHeight="1">
      <c r="B8" s="57"/>
      <c r="C8" s="57"/>
      <c r="D8" s="167" t="s">
        <v>817</v>
      </c>
      <c r="E8" s="167" t="s">
        <v>818</v>
      </c>
      <c r="F8" s="167" t="s">
        <v>819</v>
      </c>
      <c r="G8" s="167" t="s">
        <v>820</v>
      </c>
      <c r="H8" s="1101"/>
      <c r="I8" s="1101"/>
      <c r="J8" s="173" t="s">
        <v>821</v>
      </c>
      <c r="K8" s="173" t="s">
        <v>810</v>
      </c>
      <c r="L8" s="173" t="s">
        <v>822</v>
      </c>
      <c r="M8" s="1046" t="s">
        <v>823</v>
      </c>
      <c r="N8" s="1101"/>
      <c r="O8" s="1101"/>
      <c r="P8" s="1101"/>
    </row>
    <row r="9" spans="2:16">
      <c r="B9" s="210" t="s">
        <v>824</v>
      </c>
      <c r="C9" s="509" t="s">
        <v>825</v>
      </c>
      <c r="D9" s="520">
        <v>47796.576803999997</v>
      </c>
      <c r="E9" s="520">
        <v>193487.86783900001</v>
      </c>
      <c r="F9" s="520">
        <v>0</v>
      </c>
      <c r="G9" s="520">
        <v>0</v>
      </c>
      <c r="H9" s="520">
        <v>0</v>
      </c>
      <c r="I9" s="520">
        <v>241284.444643</v>
      </c>
      <c r="J9" s="520">
        <v>6522.6848870000003</v>
      </c>
      <c r="K9" s="520">
        <v>0</v>
      </c>
      <c r="L9" s="520">
        <v>0</v>
      </c>
      <c r="M9" s="520">
        <v>6522.6848870000003</v>
      </c>
      <c r="N9" s="520">
        <v>81533.561087499998</v>
      </c>
      <c r="O9" s="510">
        <v>1</v>
      </c>
      <c r="P9" s="510">
        <v>0.02</v>
      </c>
    </row>
    <row r="10" spans="2:16">
      <c r="B10" s="211" t="s">
        <v>826</v>
      </c>
      <c r="C10" s="508" t="s">
        <v>369</v>
      </c>
      <c r="D10" s="789">
        <v>47796.576803999997</v>
      </c>
      <c r="E10" s="789">
        <v>193487.86783900001</v>
      </c>
      <c r="F10" s="789">
        <v>0</v>
      </c>
      <c r="G10" s="789">
        <v>0</v>
      </c>
      <c r="H10" s="789">
        <v>0</v>
      </c>
      <c r="I10" s="789">
        <v>241284.444643</v>
      </c>
      <c r="J10" s="789">
        <v>6522.6848870000003</v>
      </c>
      <c r="K10" s="789">
        <v>0</v>
      </c>
      <c r="L10" s="789">
        <v>0</v>
      </c>
      <c r="M10" s="789">
        <v>6522.6848870000003</v>
      </c>
      <c r="N10" s="789">
        <v>81533.561087499998</v>
      </c>
      <c r="O10" s="511">
        <v>1</v>
      </c>
      <c r="P10" s="511">
        <f>P9</f>
        <v>0.02</v>
      </c>
    </row>
  </sheetData>
  <mergeCells count="8">
    <mergeCell ref="N6:N8"/>
    <mergeCell ref="O6:O8"/>
    <mergeCell ref="P6:P8"/>
    <mergeCell ref="D6:E7"/>
    <mergeCell ref="I6:I8"/>
    <mergeCell ref="F6:G7"/>
    <mergeCell ref="J6:M7"/>
    <mergeCell ref="H6:H8"/>
  </mergeCells>
  <conditionalFormatting sqref="D9:I10 J9:N9 I10:N10">
    <cfRule type="cellIs" dxfId="35" priority="5" stopIfTrue="1" operator="lessThan">
      <formula>0</formula>
    </cfRule>
  </conditionalFormatting>
  <pageMargins left="0.70866141732283472" right="0.70866141732283472" top="0.74803149606299213" bottom="0.74803149606299213" header="0.31496062992125984" footer="0.31496062992125984"/>
  <pageSetup paperSize="9" scale="64" orientation="landscape" r:id="rId1"/>
  <headerFooter>
    <oddHeader>&amp;CEN
Annex IX</oddHeader>
    <oddFooter>&amp;C&amp;P</oddFooter>
  </headerFooter>
  <ignoredErrors>
    <ignoredError sqref="B9:B1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F6AAB-BE59-4FD2-B1F2-5DF9F00A3DA7}">
  <sheetPr>
    <pageSetUpPr fitToPage="1"/>
  </sheetPr>
  <dimension ref="B2:J205"/>
  <sheetViews>
    <sheetView showRowColHeaders="0" zoomScale="70" zoomScaleNormal="70" workbookViewId="0">
      <pane ySplit="4" topLeftCell="A5" activePane="bottomLeft" state="frozen"/>
      <selection activeCell="I160" sqref="I160"/>
      <selection pane="bottomLeft"/>
    </sheetView>
  </sheetViews>
  <sheetFormatPr baseColWidth="10" defaultColWidth="11.42578125" defaultRowHeight="15" outlineLevelRow="1"/>
  <cols>
    <col min="1" max="1" width="2.85546875" style="411" customWidth="1"/>
    <col min="2" max="2" width="6.140625" style="416" customWidth="1"/>
    <col min="3" max="3" width="79.28515625" style="411" customWidth="1"/>
    <col min="4" max="4" width="16.28515625" style="411" bestFit="1" customWidth="1"/>
    <col min="5" max="5" width="16" style="411" bestFit="1" customWidth="1"/>
    <col min="6" max="6" width="12.85546875" style="411" bestFit="1" customWidth="1"/>
    <col min="7" max="7" width="17.42578125" style="411" bestFit="1" customWidth="1"/>
    <col min="8" max="8" width="17.7109375" style="411" bestFit="1" customWidth="1"/>
    <col min="9" max="9" width="34" style="411" bestFit="1" customWidth="1"/>
    <col min="10" max="10" width="74.28515625" style="411" bestFit="1" customWidth="1"/>
    <col min="11" max="16384" width="11.42578125" style="411"/>
  </cols>
  <sheetData>
    <row r="2" spans="2:10" ht="21">
      <c r="B2" s="431" t="s">
        <v>0</v>
      </c>
      <c r="C2" s="423"/>
      <c r="D2" s="423"/>
      <c r="E2" s="423"/>
      <c r="F2" s="423"/>
      <c r="G2" s="423"/>
      <c r="H2" s="423"/>
      <c r="I2" s="423"/>
      <c r="J2" s="423"/>
    </row>
    <row r="3" spans="2:10">
      <c r="B3" s="424"/>
      <c r="C3" s="425"/>
      <c r="D3" s="425"/>
      <c r="E3" s="425"/>
      <c r="F3" s="425"/>
      <c r="G3" s="425"/>
      <c r="H3" s="425"/>
      <c r="I3" s="425"/>
      <c r="J3" s="658"/>
    </row>
    <row r="4" spans="2:10" ht="18.75">
      <c r="B4" s="426" t="s">
        <v>1</v>
      </c>
      <c r="C4" s="427" t="s">
        <v>2</v>
      </c>
      <c r="D4" s="427" t="s">
        <v>3</v>
      </c>
      <c r="E4" s="427" t="s">
        <v>4</v>
      </c>
      <c r="F4" s="427" t="s">
        <v>5</v>
      </c>
      <c r="G4" s="427" t="s">
        <v>6</v>
      </c>
      <c r="H4" s="427" t="s">
        <v>7</v>
      </c>
      <c r="I4" s="427" t="s">
        <v>8</v>
      </c>
      <c r="J4" s="427" t="s">
        <v>2056</v>
      </c>
    </row>
    <row r="5" spans="2:10">
      <c r="B5" s="433">
        <v>1</v>
      </c>
      <c r="C5" s="434" t="s">
        <v>9</v>
      </c>
      <c r="D5" s="435" t="s">
        <v>10</v>
      </c>
      <c r="E5" s="435"/>
      <c r="F5" s="435"/>
      <c r="G5" s="435"/>
      <c r="H5" s="435"/>
      <c r="I5" s="555"/>
      <c r="J5" s="555"/>
    </row>
    <row r="6" spans="2:10" outlineLevel="1">
      <c r="B6" s="414" t="s">
        <v>11</v>
      </c>
      <c r="C6" s="436" t="s">
        <v>12</v>
      </c>
      <c r="D6" s="413" t="s">
        <v>13</v>
      </c>
      <c r="E6" s="413" t="s">
        <v>14</v>
      </c>
      <c r="F6" s="413" t="s">
        <v>15</v>
      </c>
      <c r="G6" s="413" t="s">
        <v>16</v>
      </c>
      <c r="H6" s="413" t="str">
        <f>IF(OR(I6="Not applicable",I6="Data not available"),"-",IF(AND(G6="Annual",LEFT(Front!$D$5,2)="Q2"),CONCATENATE("Q4 ",RIGHT(Front!$D$5,4)-1),RIGHT(Front!$D$5,7)))</f>
        <v>Q4 2022</v>
      </c>
      <c r="I6" s="413" t="s">
        <v>13</v>
      </c>
      <c r="J6" s="413" t="s">
        <v>13</v>
      </c>
    </row>
    <row r="7" spans="2:10" outlineLevel="1">
      <c r="B7" s="414" t="s">
        <v>17</v>
      </c>
      <c r="C7" s="437" t="s">
        <v>18</v>
      </c>
      <c r="D7" s="413" t="s">
        <v>13</v>
      </c>
      <c r="E7" s="413" t="s">
        <v>19</v>
      </c>
      <c r="F7" s="413" t="s">
        <v>15</v>
      </c>
      <c r="G7" s="413" t="s">
        <v>20</v>
      </c>
      <c r="H7" s="413" t="str">
        <f>IF(OR(I7="Not applicable",I7="Data not available"),"-",IF(AND(G7="Annual",LEFT(Front!$D$5,2)="Q2"),CONCATENATE("Q4 ",RIGHT(Front!$D$5,4)-1),RIGHT(Front!$D$5,7)))</f>
        <v>Q4 2022</v>
      </c>
      <c r="I7" s="413" t="s">
        <v>13</v>
      </c>
      <c r="J7" s="413" t="s">
        <v>13</v>
      </c>
    </row>
    <row r="8" spans="2:10" outlineLevel="1">
      <c r="B8" s="414" t="s">
        <v>21</v>
      </c>
      <c r="C8" s="437" t="s">
        <v>22</v>
      </c>
      <c r="D8" s="413" t="s">
        <v>13</v>
      </c>
      <c r="E8" s="413" t="s">
        <v>23</v>
      </c>
      <c r="F8" s="413" t="s">
        <v>15</v>
      </c>
      <c r="G8" s="413" t="s">
        <v>16</v>
      </c>
      <c r="H8" s="413" t="str">
        <f>IF(OR(I8="Not applicable",I8="Data not available"),"-",IF(AND(G8="Annual",LEFT(Front!$D$5,2)="Q2"),CONCATENATE("Q4 ",RIGHT(Front!$D$5,4)-1),RIGHT(Front!$D$5,7)))</f>
        <v>Q4 2022</v>
      </c>
      <c r="I8" s="413" t="s">
        <v>13</v>
      </c>
      <c r="J8" s="413" t="s">
        <v>13</v>
      </c>
    </row>
    <row r="9" spans="2:10" outlineLevel="1">
      <c r="B9" s="414" t="s">
        <v>25</v>
      </c>
      <c r="C9" s="437" t="s">
        <v>26</v>
      </c>
      <c r="D9" s="413" t="s">
        <v>13</v>
      </c>
      <c r="E9" s="413" t="s">
        <v>27</v>
      </c>
      <c r="F9" s="413" t="s">
        <v>15</v>
      </c>
      <c r="G9" s="413" t="s">
        <v>16</v>
      </c>
      <c r="H9" s="413" t="str">
        <f>IF(OR(I9="Not applicable",I9="Data not available"),"-",IF(AND(G9="Annual",LEFT(Front!$D$5,2)="Q2"),CONCATENATE("Q4 ",RIGHT(Front!$D$5,4)-1),RIGHT(Front!$D$5,7)))</f>
        <v>-</v>
      </c>
      <c r="I9" s="413" t="s">
        <v>24</v>
      </c>
      <c r="J9" s="820" t="s">
        <v>2361</v>
      </c>
    </row>
    <row r="10" spans="2:10" outlineLevel="1">
      <c r="B10" s="414" t="s">
        <v>28</v>
      </c>
      <c r="C10" s="436" t="s">
        <v>29</v>
      </c>
      <c r="D10" s="413" t="s">
        <v>13</v>
      </c>
      <c r="E10" s="413" t="s">
        <v>30</v>
      </c>
      <c r="F10" s="413" t="s">
        <v>31</v>
      </c>
      <c r="G10" s="57" t="s">
        <v>16</v>
      </c>
      <c r="H10" s="413" t="str">
        <f>IF(OR(I10="Not applicable",I10="Data not available"),"-",IF(AND(G10="Annual",LEFT(Front!$D$5,2)="Q2"),CONCATENATE("Q4 ",RIGHT(Front!$D$5,4)-1),RIGHT(Front!$D$5,7)))</f>
        <v>Q4 2022</v>
      </c>
      <c r="I10" s="415" t="s">
        <v>55</v>
      </c>
      <c r="J10" s="413" t="s">
        <v>13</v>
      </c>
    </row>
    <row r="11" spans="2:10">
      <c r="B11" s="433">
        <v>2</v>
      </c>
      <c r="C11" s="435" t="s">
        <v>32</v>
      </c>
      <c r="D11" s="435" t="s">
        <v>33</v>
      </c>
      <c r="E11" s="435"/>
      <c r="F11" s="435"/>
      <c r="G11" s="435"/>
      <c r="H11" s="435"/>
      <c r="I11" s="657"/>
      <c r="J11" s="657"/>
    </row>
    <row r="12" spans="2:10" outlineLevel="1">
      <c r="B12" s="414" t="s">
        <v>34</v>
      </c>
      <c r="C12" s="438" t="s">
        <v>35</v>
      </c>
      <c r="D12" s="413" t="s">
        <v>13</v>
      </c>
      <c r="E12" s="413" t="s">
        <v>36</v>
      </c>
      <c r="F12" s="413" t="s">
        <v>31</v>
      </c>
      <c r="G12" s="413" t="s">
        <v>16</v>
      </c>
      <c r="H12" s="413" t="str">
        <f>IF(OR(I12="Not applicable",I12="Data not available"),"-",IF(AND(G12="Annual",LEFT(Front!$D$5,2)="Q2"),CONCATENATE("Q4 ",RIGHT(Front!$D$5,4)-1),RIGHT(Front!$D$5,7)))</f>
        <v>Q4 2022</v>
      </c>
      <c r="I12" s="415" t="s">
        <v>2058</v>
      </c>
      <c r="J12" s="413" t="s">
        <v>13</v>
      </c>
    </row>
    <row r="13" spans="2:10" outlineLevel="1">
      <c r="B13" s="414" t="s">
        <v>38</v>
      </c>
      <c r="C13" s="437" t="s">
        <v>39</v>
      </c>
      <c r="D13" s="413" t="s">
        <v>13</v>
      </c>
      <c r="E13" s="413" t="s">
        <v>40</v>
      </c>
      <c r="F13" s="413" t="s">
        <v>31</v>
      </c>
      <c r="G13" s="413" t="s">
        <v>16</v>
      </c>
      <c r="H13" s="413" t="str">
        <f>IF(OR(I13="Not applicable",I13="Data not available"),"-",IF(AND(G13="Annual",LEFT(Front!$D$5,2)="Q2"),CONCATENATE("Q4 ",RIGHT(Front!$D$5,4)-1),RIGHT(Front!$D$5,7)))</f>
        <v>Q4 2022</v>
      </c>
      <c r="I13" s="415" t="s">
        <v>91</v>
      </c>
      <c r="J13" s="413" t="s">
        <v>13</v>
      </c>
    </row>
    <row r="14" spans="2:10">
      <c r="B14" s="433">
        <v>3</v>
      </c>
      <c r="C14" s="435" t="s">
        <v>41</v>
      </c>
      <c r="D14" s="435" t="s">
        <v>42</v>
      </c>
      <c r="E14" s="435"/>
      <c r="F14" s="435"/>
      <c r="G14" s="435"/>
      <c r="H14" s="435"/>
      <c r="I14" s="657"/>
      <c r="J14" s="657"/>
    </row>
    <row r="15" spans="2:10" outlineLevel="1">
      <c r="B15" s="414" t="s">
        <v>43</v>
      </c>
      <c r="C15" s="438" t="s">
        <v>44</v>
      </c>
      <c r="D15" s="413" t="s">
        <v>13</v>
      </c>
      <c r="E15" s="413" t="s">
        <v>45</v>
      </c>
      <c r="F15" s="413" t="s">
        <v>15</v>
      </c>
      <c r="G15" s="413" t="s">
        <v>16</v>
      </c>
      <c r="H15" s="413" t="str">
        <f>IF(OR(I15="Not applicable",I15="Data not available"),"-",IF(AND(G15="Annual",LEFT(Front!$D$5,2)="Q2"),CONCATENATE("Q4 ",RIGHT(Front!$D$5,4)-1),RIGHT(Front!$D$5,7)))</f>
        <v>Q4 2022</v>
      </c>
      <c r="I15" s="413" t="s">
        <v>13</v>
      </c>
      <c r="J15" s="413" t="s">
        <v>13</v>
      </c>
    </row>
    <row r="16" spans="2:10" outlineLevel="1">
      <c r="B16" s="414" t="s">
        <v>46</v>
      </c>
      <c r="C16" s="437" t="s">
        <v>47</v>
      </c>
      <c r="D16" s="413" t="s">
        <v>13</v>
      </c>
      <c r="E16" s="413" t="s">
        <v>48</v>
      </c>
      <c r="F16" s="413" t="s">
        <v>15</v>
      </c>
      <c r="G16" s="413" t="s">
        <v>16</v>
      </c>
      <c r="H16" s="413" t="str">
        <f>IF(OR(I16="Not applicable",I16="Data not available"),"-",IF(AND(G16="Annual",LEFT(Front!$D$5,2)="Q2"),CONCATENATE("Q4 ",RIGHT(Front!$D$5,4)-1),RIGHT(Front!$D$5,7)))</f>
        <v>Q4 2022</v>
      </c>
      <c r="I16" s="413" t="s">
        <v>13</v>
      </c>
      <c r="J16" s="413" t="s">
        <v>13</v>
      </c>
    </row>
    <row r="17" spans="2:10" outlineLevel="1">
      <c r="B17" s="414" t="s">
        <v>49</v>
      </c>
      <c r="C17" s="437" t="s">
        <v>50</v>
      </c>
      <c r="D17" s="413" t="s">
        <v>13</v>
      </c>
      <c r="E17" s="413" t="s">
        <v>51</v>
      </c>
      <c r="F17" s="413" t="s">
        <v>15</v>
      </c>
      <c r="G17" s="413" t="s">
        <v>16</v>
      </c>
      <c r="H17" s="413" t="str">
        <f>IF(OR(I17="Not applicable",I17="Data not available"),"-",IF(AND(G17="Annual",LEFT(Front!$D$5,2)="Q2"),CONCATENATE("Q4 ",RIGHT(Front!$D$5,4)-1),RIGHT(Front!$D$5,7)))</f>
        <v>Q4 2022</v>
      </c>
      <c r="I17" s="413" t="s">
        <v>13</v>
      </c>
      <c r="J17" s="413" t="s">
        <v>13</v>
      </c>
    </row>
    <row r="18" spans="2:10" outlineLevel="1">
      <c r="B18" s="414" t="s">
        <v>52</v>
      </c>
      <c r="C18" s="437" t="s">
        <v>53</v>
      </c>
      <c r="D18" s="413" t="s">
        <v>13</v>
      </c>
      <c r="E18" s="413" t="s">
        <v>54</v>
      </c>
      <c r="F18" s="413" t="s">
        <v>31</v>
      </c>
      <c r="G18" s="413" t="s">
        <v>16</v>
      </c>
      <c r="H18" s="413" t="str">
        <f>IF(OR(I18="Not applicable",I18="Data not available"),"-",IF(AND(G18="Annual",LEFT(Front!$D$5,2)="Q2"),CONCATENATE("Q4 ",RIGHT(Front!$D$5,4)-1),RIGHT(Front!$D$5,7)))</f>
        <v>Q4 2022</v>
      </c>
      <c r="I18" s="415" t="s">
        <v>55</v>
      </c>
      <c r="J18" s="413" t="s">
        <v>13</v>
      </c>
    </row>
    <row r="19" spans="2:10" outlineLevel="1">
      <c r="B19" s="414" t="s">
        <v>56</v>
      </c>
      <c r="C19" s="437" t="s">
        <v>57</v>
      </c>
      <c r="D19" s="413" t="s">
        <v>13</v>
      </c>
      <c r="E19" s="413" t="s">
        <v>58</v>
      </c>
      <c r="F19" s="413" t="s">
        <v>31</v>
      </c>
      <c r="G19" s="413" t="s">
        <v>16</v>
      </c>
      <c r="H19" s="413" t="str">
        <f>IF(OR(I19="Not applicable",I19="Data not available"),"-",IF(AND(G19="Annual",LEFT(Front!$D$5,2)="Q2"),CONCATENATE("Q4 ",RIGHT(Front!$D$5,4)-1),RIGHT(Front!$D$5,7)))</f>
        <v>Q4 2022</v>
      </c>
      <c r="I19" s="415" t="s">
        <v>55</v>
      </c>
      <c r="J19" s="413" t="s">
        <v>13</v>
      </c>
    </row>
    <row r="20" spans="2:10" outlineLevel="1">
      <c r="B20" s="414" t="s">
        <v>59</v>
      </c>
      <c r="C20" s="437" t="s">
        <v>60</v>
      </c>
      <c r="D20" s="413" t="s">
        <v>13</v>
      </c>
      <c r="E20" s="413" t="s">
        <v>61</v>
      </c>
      <c r="F20" s="413" t="s">
        <v>15</v>
      </c>
      <c r="G20" s="413" t="s">
        <v>16</v>
      </c>
      <c r="H20" s="413" t="str">
        <f>IF(OR(I20="Not applicable",I20="Data not available"),"-",IF(AND(G20="Annual",LEFT(Front!$D$5,2)="Q2"),CONCATENATE("Q4 ",RIGHT(Front!$D$5,4)-1),RIGHT(Front!$D$5,7)))</f>
        <v>-</v>
      </c>
      <c r="I20" s="413" t="s">
        <v>24</v>
      </c>
      <c r="J20" s="413" t="s">
        <v>2556</v>
      </c>
    </row>
    <row r="21" spans="2:10">
      <c r="B21" s="433">
        <v>4</v>
      </c>
      <c r="C21" s="435" t="s">
        <v>62</v>
      </c>
      <c r="D21" s="435" t="s">
        <v>63</v>
      </c>
      <c r="E21" s="435"/>
      <c r="F21" s="435"/>
      <c r="G21" s="435"/>
      <c r="H21" s="435"/>
      <c r="I21" s="657"/>
      <c r="J21" s="657"/>
    </row>
    <row r="22" spans="2:10" outlineLevel="1">
      <c r="B22" s="414" t="s">
        <v>64</v>
      </c>
      <c r="C22" s="438" t="s">
        <v>65</v>
      </c>
      <c r="D22" s="413" t="s">
        <v>13</v>
      </c>
      <c r="E22" s="413" t="s">
        <v>66</v>
      </c>
      <c r="F22" s="413" t="s">
        <v>15</v>
      </c>
      <c r="G22" s="413" t="s">
        <v>16</v>
      </c>
      <c r="H22" s="413" t="str">
        <f>IF(OR(I22="Not applicable",I22="Data not available"),"-",IF(AND(G22="Annual",LEFT(Front!$D$5,2)="Q2"),CONCATENATE("Q4 ",RIGHT(Front!$D$5,4)-1),RIGHT(Front!$D$5,7)))</f>
        <v>Q4 2022</v>
      </c>
      <c r="I22" s="413" t="s">
        <v>13</v>
      </c>
      <c r="J22" s="413" t="s">
        <v>13</v>
      </c>
    </row>
    <row r="23" spans="2:10" outlineLevel="1">
      <c r="B23" s="414" t="s">
        <v>67</v>
      </c>
      <c r="C23" s="438" t="s">
        <v>68</v>
      </c>
      <c r="D23" s="413" t="s">
        <v>13</v>
      </c>
      <c r="E23" s="413" t="s">
        <v>69</v>
      </c>
      <c r="F23" s="413" t="s">
        <v>15</v>
      </c>
      <c r="G23" s="413" t="s">
        <v>16</v>
      </c>
      <c r="H23" s="413" t="str">
        <f>IF(OR(I23="Not applicable",I23="Data not available"),"-",IF(AND(G23="Annual",LEFT(Front!$D$5,2)="Q2"),CONCATENATE("Q4 ",RIGHT(Front!$D$5,4)-1),RIGHT(Front!$D$5,7)))</f>
        <v>Q4 2022</v>
      </c>
      <c r="I23" s="413" t="s">
        <v>13</v>
      </c>
      <c r="J23" s="413" t="s">
        <v>13</v>
      </c>
    </row>
    <row r="24" spans="2:10" outlineLevel="1">
      <c r="B24" s="414" t="s">
        <v>70</v>
      </c>
      <c r="C24" s="437" t="s">
        <v>71</v>
      </c>
      <c r="D24" s="413" t="s">
        <v>13</v>
      </c>
      <c r="E24" s="413" t="s">
        <v>72</v>
      </c>
      <c r="F24" s="413" t="s">
        <v>15</v>
      </c>
      <c r="G24" s="413" t="s">
        <v>16</v>
      </c>
      <c r="H24" s="413" t="str">
        <f>IF(OR(I24="Not applicable",I24="Data not available"),"-",IF(AND(G24="Annual",LEFT(Front!$D$5,2)="Q2"),CONCATENATE("Q4 ",RIGHT(Front!$D$5,4)-1),RIGHT(Front!$D$5,7)))</f>
        <v>Q4 2022</v>
      </c>
      <c r="I24" s="413" t="s">
        <v>13</v>
      </c>
      <c r="J24" s="413" t="s">
        <v>13</v>
      </c>
    </row>
    <row r="25" spans="2:10">
      <c r="B25" s="433">
        <v>5</v>
      </c>
      <c r="C25" s="435" t="s">
        <v>73</v>
      </c>
      <c r="D25" s="435" t="s">
        <v>74</v>
      </c>
      <c r="E25" s="435"/>
      <c r="F25" s="435"/>
      <c r="G25" s="435"/>
      <c r="H25" s="435"/>
      <c r="I25" s="657"/>
      <c r="J25" s="657"/>
    </row>
    <row r="26" spans="2:10" outlineLevel="1">
      <c r="B26" s="414" t="s">
        <v>75</v>
      </c>
      <c r="C26" s="438" t="s">
        <v>76</v>
      </c>
      <c r="D26" s="413" t="s">
        <v>13</v>
      </c>
      <c r="E26" s="413" t="s">
        <v>77</v>
      </c>
      <c r="F26" s="413" t="s">
        <v>15</v>
      </c>
      <c r="G26" s="413" t="s">
        <v>16</v>
      </c>
      <c r="H26" s="413" t="str">
        <f>IF(OR(I26="Not applicable",I26="Data not available"),"-",IF(AND(G26="Annual",LEFT(Front!$D$5,2)="Q2"),CONCATENATE("Q4 ",RIGHT(Front!$D$5,4)-1),RIGHT(Front!$D$5,7)))</f>
        <v>Q4 2022</v>
      </c>
      <c r="I26" s="413" t="s">
        <v>13</v>
      </c>
      <c r="J26" s="413" t="s">
        <v>13</v>
      </c>
    </row>
    <row r="27" spans="2:10" outlineLevel="1">
      <c r="B27" s="414" t="s">
        <v>78</v>
      </c>
      <c r="C27" s="437" t="s">
        <v>79</v>
      </c>
      <c r="D27" s="413" t="s">
        <v>13</v>
      </c>
      <c r="E27" s="413" t="s">
        <v>80</v>
      </c>
      <c r="F27" s="413" t="s">
        <v>15</v>
      </c>
      <c r="G27" s="413" t="s">
        <v>16</v>
      </c>
      <c r="H27" s="413" t="str">
        <f>IF(OR(I27="Not applicable",I27="Data not available"),"-",IF(AND(G27="Annual",LEFT(Front!$D$5,2)="Q2"),CONCATENATE("Q4 ",RIGHT(Front!$D$5,4)-1),RIGHT(Front!$D$5,7)))</f>
        <v>Q4 2022</v>
      </c>
      <c r="I27" s="413" t="s">
        <v>13</v>
      </c>
      <c r="J27" s="413" t="s">
        <v>13</v>
      </c>
    </row>
    <row r="28" spans="2:10">
      <c r="B28" s="433">
        <v>6</v>
      </c>
      <c r="C28" s="435" t="s">
        <v>81</v>
      </c>
      <c r="D28" s="435" t="s">
        <v>82</v>
      </c>
      <c r="E28" s="435"/>
      <c r="F28" s="435"/>
      <c r="G28" s="435"/>
      <c r="H28" s="435"/>
      <c r="I28" s="657"/>
      <c r="J28" s="657"/>
    </row>
    <row r="29" spans="2:10" outlineLevel="1">
      <c r="B29" s="414" t="s">
        <v>83</v>
      </c>
      <c r="C29" s="437" t="s">
        <v>84</v>
      </c>
      <c r="D29" s="413" t="s">
        <v>13</v>
      </c>
      <c r="E29" s="413" t="s">
        <v>2356</v>
      </c>
      <c r="F29" s="413" t="s">
        <v>15</v>
      </c>
      <c r="G29" s="413" t="s">
        <v>16</v>
      </c>
      <c r="H29" s="413" t="str">
        <f>IF(OR(I29="Not applicable",I29="Data not available"),"-",IF(AND(G29="Annual",LEFT(Front!$D$5,2)="Q2"),CONCATENATE("Q4 ",RIGHT(Front!$D$5,4)-1),RIGHT(Front!$D$5,7)))</f>
        <v>Q4 2022</v>
      </c>
      <c r="I29" s="413" t="s">
        <v>13</v>
      </c>
      <c r="J29" s="413" t="s">
        <v>13</v>
      </c>
    </row>
    <row r="30" spans="2:10" outlineLevel="1">
      <c r="B30" s="414" t="s">
        <v>85</v>
      </c>
      <c r="C30" s="437" t="s">
        <v>86</v>
      </c>
      <c r="D30" s="413" t="s">
        <v>13</v>
      </c>
      <c r="E30" s="413" t="s">
        <v>2357</v>
      </c>
      <c r="F30" s="413" t="s">
        <v>15</v>
      </c>
      <c r="G30" s="413" t="s">
        <v>16</v>
      </c>
      <c r="H30" s="413" t="str">
        <f>IF(OR(I30="Not applicable",I30="Data not available"),"-",IF(AND(G30="Annual",LEFT(Front!$D$5,2)="Q2"),CONCATENATE("Q4 ",RIGHT(Front!$D$5,4)-1),RIGHT(Front!$D$5,7)))</f>
        <v>Q4 2022</v>
      </c>
      <c r="I30" s="413" t="s">
        <v>13</v>
      </c>
      <c r="J30" s="413" t="s">
        <v>13</v>
      </c>
    </row>
    <row r="31" spans="2:10" outlineLevel="1">
      <c r="B31" s="414" t="s">
        <v>87</v>
      </c>
      <c r="C31" s="437" t="s">
        <v>88</v>
      </c>
      <c r="D31" s="413" t="s">
        <v>13</v>
      </c>
      <c r="E31" s="413" t="s">
        <v>2358</v>
      </c>
      <c r="F31" s="413" t="s">
        <v>15</v>
      </c>
      <c r="G31" s="413" t="s">
        <v>16</v>
      </c>
      <c r="H31" s="413" t="str">
        <f>IF(OR(I31="Not applicable",I31="Data not available"),"-",IF(AND(G31="Annual",LEFT(Front!$D$5,2)="Q2"),CONCATENATE("Q4 ",RIGHT(Front!$D$5,4)-1),RIGHT(Front!$D$5,7)))</f>
        <v>Q4 2022</v>
      </c>
      <c r="I31" s="413" t="s">
        <v>13</v>
      </c>
      <c r="J31" s="413" t="s">
        <v>13</v>
      </c>
    </row>
    <row r="32" spans="2:10" outlineLevel="1">
      <c r="B32" s="414" t="s">
        <v>89</v>
      </c>
      <c r="C32" s="437" t="s">
        <v>2049</v>
      </c>
      <c r="D32" s="413" t="s">
        <v>13</v>
      </c>
      <c r="E32" s="413" t="s">
        <v>90</v>
      </c>
      <c r="F32" s="413" t="s">
        <v>31</v>
      </c>
      <c r="G32" s="413" t="s">
        <v>16</v>
      </c>
      <c r="H32" s="413" t="str">
        <f>IF(OR(I32="Not applicable",I32="Data not available"),"-",IF(AND(G32="Annual",LEFT(Front!$D$5,2)="Q2"),CONCATENATE("Q4 ",RIGHT(Front!$D$5,4)-1),RIGHT(Front!$D$5,7)))</f>
        <v>Q4 2022</v>
      </c>
      <c r="I32" s="413" t="s">
        <v>55</v>
      </c>
      <c r="J32" s="413" t="s">
        <v>13</v>
      </c>
    </row>
    <row r="33" spans="2:10">
      <c r="B33" s="433">
        <v>7</v>
      </c>
      <c r="C33" s="435" t="s">
        <v>92</v>
      </c>
      <c r="D33" s="435" t="s">
        <v>93</v>
      </c>
      <c r="E33" s="435"/>
      <c r="F33" s="435"/>
      <c r="G33" s="435"/>
      <c r="H33" s="435"/>
      <c r="I33" s="657"/>
      <c r="J33" s="657"/>
    </row>
    <row r="34" spans="2:10" outlineLevel="1">
      <c r="B34" s="414" t="s">
        <v>94</v>
      </c>
      <c r="C34" s="438" t="s">
        <v>95</v>
      </c>
      <c r="D34" s="413" t="s">
        <v>13</v>
      </c>
      <c r="E34" s="413" t="s">
        <v>2050</v>
      </c>
      <c r="F34" s="413" t="s">
        <v>31</v>
      </c>
      <c r="G34" s="413" t="s">
        <v>16</v>
      </c>
      <c r="H34" s="413" t="str">
        <f>IF(OR(I34="Not applicable",I34="Data not available"),"-",IF(AND(G34="Annual",LEFT(Front!$D$5,2)="Q2"),CONCATENATE("Q4 ",RIGHT(Front!$D$5,4)-1),RIGHT(Front!$D$5,7)))</f>
        <v>Q4 2022</v>
      </c>
      <c r="I34" s="415" t="s">
        <v>205</v>
      </c>
      <c r="J34" s="413" t="s">
        <v>13</v>
      </c>
    </row>
    <row r="35" spans="2:10" outlineLevel="1">
      <c r="B35" s="414" t="s">
        <v>97</v>
      </c>
      <c r="C35" s="437" t="s">
        <v>98</v>
      </c>
      <c r="D35" s="413" t="s">
        <v>13</v>
      </c>
      <c r="E35" s="413" t="s">
        <v>99</v>
      </c>
      <c r="F35" s="413" t="s">
        <v>15</v>
      </c>
      <c r="G35" s="413" t="s">
        <v>16</v>
      </c>
      <c r="H35" s="413" t="str">
        <f>IF(OR(I35="Not applicable",I35="Data not available"),"-",IF(AND(G35="Annual",LEFT(Front!$D$5,2)="Q2"),CONCATENATE("Q4 ",RIGHT(Front!$D$5,4)-1),RIGHT(Front!$D$5,7)))</f>
        <v>Q4 2022</v>
      </c>
      <c r="I35" s="413" t="s">
        <v>13</v>
      </c>
      <c r="J35" s="413" t="s">
        <v>13</v>
      </c>
    </row>
    <row r="36" spans="2:10" outlineLevel="1">
      <c r="B36" s="414" t="s">
        <v>100</v>
      </c>
      <c r="C36" s="437" t="s">
        <v>101</v>
      </c>
      <c r="D36" s="413" t="s">
        <v>13</v>
      </c>
      <c r="E36" s="413" t="s">
        <v>102</v>
      </c>
      <c r="F36" s="413" t="s">
        <v>31</v>
      </c>
      <c r="G36" s="413" t="s">
        <v>16</v>
      </c>
      <c r="H36" s="413" t="str">
        <f>IF(OR(I36="Not applicable",I36="Data not available"),"-",IF(AND(G36="Annual",LEFT(Front!$D$5,2)="Q2"),CONCATENATE("Q4 ",RIGHT(Front!$D$5,4)-1),RIGHT(Front!$D$5,7)))</f>
        <v>Q4 2022</v>
      </c>
      <c r="I36" s="413" t="s">
        <v>13</v>
      </c>
      <c r="J36" s="413" t="s">
        <v>13</v>
      </c>
    </row>
    <row r="37" spans="2:10" outlineLevel="1">
      <c r="B37" s="414" t="s">
        <v>103</v>
      </c>
      <c r="C37" s="437" t="s">
        <v>104</v>
      </c>
      <c r="D37" s="413" t="s">
        <v>13</v>
      </c>
      <c r="E37" s="413" t="s">
        <v>105</v>
      </c>
      <c r="F37" s="413" t="s">
        <v>15</v>
      </c>
      <c r="G37" s="413" t="s">
        <v>16</v>
      </c>
      <c r="H37" s="413" t="str">
        <f>IF(OR(I37="Not applicable",I37="Data not available"),"-",IF(AND(G37="Annual",LEFT(Front!$D$5,2)="Q2"),CONCATENATE("Q4 ",RIGHT(Front!$D$5,4)-1),RIGHT(Front!$D$5,7)))</f>
        <v>Q4 2022</v>
      </c>
      <c r="I37" s="413" t="s">
        <v>13</v>
      </c>
      <c r="J37" s="413" t="s">
        <v>13</v>
      </c>
    </row>
    <row r="38" spans="2:10">
      <c r="B38" s="433">
        <v>8</v>
      </c>
      <c r="C38" s="435" t="s">
        <v>106</v>
      </c>
      <c r="D38" s="435" t="s">
        <v>107</v>
      </c>
      <c r="E38" s="435"/>
      <c r="F38" s="435"/>
      <c r="G38" s="435"/>
      <c r="H38" s="435"/>
      <c r="I38" s="657"/>
      <c r="J38" s="657"/>
    </row>
    <row r="39" spans="2:10" outlineLevel="1">
      <c r="B39" s="414" t="s">
        <v>108</v>
      </c>
      <c r="C39" s="438" t="s">
        <v>109</v>
      </c>
      <c r="D39" s="413" t="s">
        <v>13</v>
      </c>
      <c r="E39" s="413" t="s">
        <v>110</v>
      </c>
      <c r="F39" s="413" t="s">
        <v>31</v>
      </c>
      <c r="G39" s="413" t="s">
        <v>16</v>
      </c>
      <c r="H39" s="413" t="str">
        <f>IF(OR(I39="Not applicable",I39="Data not available"),"-",IF(AND(G39="Annual",LEFT(Front!$D$5,2)="Q2"),CONCATENATE("Q4 ",RIGHT(Front!$D$5,4)-1),RIGHT(Front!$D$5,7)))</f>
        <v>Q4 2022</v>
      </c>
      <c r="I39" s="413" t="s">
        <v>37</v>
      </c>
      <c r="J39" s="413" t="s">
        <v>13</v>
      </c>
    </row>
    <row r="40" spans="2:10" outlineLevel="1">
      <c r="B40" s="414" t="s">
        <v>112</v>
      </c>
      <c r="C40" s="437" t="s">
        <v>113</v>
      </c>
      <c r="D40" s="413" t="s">
        <v>13</v>
      </c>
      <c r="E40" s="413" t="s">
        <v>114</v>
      </c>
      <c r="F40" s="413" t="s">
        <v>31</v>
      </c>
      <c r="G40" s="413" t="s">
        <v>16</v>
      </c>
      <c r="H40" s="413" t="str">
        <f>IF(OR(I40="Not applicable",I40="Data not available"),"-",IF(AND(G40="Annual",LEFT(Front!$D$5,2)="Q2"),CONCATENATE("Q4 ",RIGHT(Front!$D$5,4)-1),RIGHT(Front!$D$5,7)))</f>
        <v>Q4 2022</v>
      </c>
      <c r="I40" s="415" t="s">
        <v>37</v>
      </c>
      <c r="J40" s="413" t="s">
        <v>13</v>
      </c>
    </row>
    <row r="41" spans="2:10" outlineLevel="1">
      <c r="B41" s="414" t="s">
        <v>115</v>
      </c>
      <c r="C41" s="437" t="s">
        <v>116</v>
      </c>
      <c r="D41" s="413" t="s">
        <v>13</v>
      </c>
      <c r="E41" s="413" t="s">
        <v>117</v>
      </c>
      <c r="F41" s="413" t="s">
        <v>15</v>
      </c>
      <c r="G41" s="413" t="s">
        <v>16</v>
      </c>
      <c r="H41" s="413" t="str">
        <f>IF(OR(I41="Not applicable",I41="Data not available"),"-",IF(AND(G41="Annual",LEFT(Front!$D$5,2)="Q2"),CONCATENATE("Q4 ",RIGHT(Front!$D$5,4)-1),RIGHT(Front!$D$5,7)))</f>
        <v>Q4 2022</v>
      </c>
      <c r="I41" s="413" t="s">
        <v>13</v>
      </c>
      <c r="J41" s="413" t="s">
        <v>13</v>
      </c>
    </row>
    <row r="42" spans="2:10" outlineLevel="1">
      <c r="B42" s="414" t="s">
        <v>118</v>
      </c>
      <c r="C42" s="437" t="s">
        <v>119</v>
      </c>
      <c r="D42" s="413" t="s">
        <v>13</v>
      </c>
      <c r="E42" s="413" t="s">
        <v>120</v>
      </c>
      <c r="F42" s="413" t="s">
        <v>15</v>
      </c>
      <c r="G42" s="413" t="s">
        <v>16</v>
      </c>
      <c r="H42" s="413" t="str">
        <f>IF(OR(I42="Not applicable",I42="Data not available"),"-",IF(AND(G42="Annual",LEFT(Front!$D$5,2)="Q2"),CONCATENATE("Q4 ",RIGHT(Front!$D$5,4)-1),RIGHT(Front!$D$5,7)))</f>
        <v>Q4 2022</v>
      </c>
      <c r="I42" s="413" t="s">
        <v>13</v>
      </c>
      <c r="J42" s="413" t="s">
        <v>13</v>
      </c>
    </row>
    <row r="43" spans="2:10" s="609" customFormat="1" outlineLevel="1">
      <c r="B43" s="865" t="s">
        <v>121</v>
      </c>
      <c r="C43" s="866" t="s">
        <v>122</v>
      </c>
      <c r="D43" s="415" t="s">
        <v>13</v>
      </c>
      <c r="E43" s="415" t="s">
        <v>123</v>
      </c>
      <c r="F43" s="415" t="s">
        <v>15</v>
      </c>
      <c r="G43" s="415" t="s">
        <v>16</v>
      </c>
      <c r="H43" s="415" t="str">
        <f>IF(OR(I43="Not applicable",I43="Data not available"),"-",IF(AND(G43="Annual",LEFT(Front!$D$5,2)="Q2"),CONCATENATE("Q4 ",RIGHT(Front!$D$5,4)-1),RIGHT(Front!$D$5,7)))</f>
        <v>-</v>
      </c>
      <c r="I43" s="415" t="s">
        <v>24</v>
      </c>
      <c r="J43" s="415" t="s">
        <v>2574</v>
      </c>
    </row>
    <row r="44" spans="2:10" s="609" customFormat="1" outlineLevel="1">
      <c r="B44" s="865" t="s">
        <v>124</v>
      </c>
      <c r="C44" s="866" t="s">
        <v>125</v>
      </c>
      <c r="D44" s="415" t="s">
        <v>13</v>
      </c>
      <c r="E44" s="415" t="s">
        <v>126</v>
      </c>
      <c r="F44" s="415" t="s">
        <v>15</v>
      </c>
      <c r="G44" s="415" t="s">
        <v>16</v>
      </c>
      <c r="H44" s="415" t="str">
        <f>IF(OR(I44="Not applicable",I44="Data not available"),"-",IF(AND(G44="Annual",LEFT(Front!$D$5,2)="Q2"),CONCATENATE("Q4 ",RIGHT(Front!$D$5,4)-1),RIGHT(Front!$D$5,7)))</f>
        <v>-</v>
      </c>
      <c r="I44" s="415" t="s">
        <v>24</v>
      </c>
      <c r="J44" s="415" t="s">
        <v>2051</v>
      </c>
    </row>
    <row r="45" spans="2:10" outlineLevel="1">
      <c r="B45" s="414" t="s">
        <v>127</v>
      </c>
      <c r="C45" s="437" t="s">
        <v>128</v>
      </c>
      <c r="D45" s="413" t="s">
        <v>13</v>
      </c>
      <c r="E45" s="413" t="s">
        <v>129</v>
      </c>
      <c r="F45" s="413" t="s">
        <v>15</v>
      </c>
      <c r="G45" s="413" t="s">
        <v>16</v>
      </c>
      <c r="H45" s="413" t="str">
        <f>IF(OR(I45="Not applicable",I45="Data not available"),"-",IF(AND(G45="Annual",LEFT(Front!$D$5,2)="Q2"),CONCATENATE("Q4 ",RIGHT(Front!$D$5,4)-1),RIGHT(Front!$D$5,7)))</f>
        <v>Q4 2022</v>
      </c>
      <c r="I45" s="413" t="s">
        <v>13</v>
      </c>
      <c r="J45" s="413" t="s">
        <v>13</v>
      </c>
    </row>
    <row r="46" spans="2:10" s="609" customFormat="1" outlineLevel="1">
      <c r="B46" s="865" t="s">
        <v>130</v>
      </c>
      <c r="C46" s="866" t="s">
        <v>131</v>
      </c>
      <c r="D46" s="415" t="s">
        <v>13</v>
      </c>
      <c r="E46" s="415" t="s">
        <v>132</v>
      </c>
      <c r="F46" s="415" t="s">
        <v>15</v>
      </c>
      <c r="G46" s="415" t="s">
        <v>16</v>
      </c>
      <c r="H46" s="415" t="str">
        <f>IF(OR(I46="Not applicable",I46="Data not available"),"-",IF(AND(G46="Annual",LEFT(Front!$D$5,2)="Q2"),CONCATENATE("Q4 ",RIGHT(Front!$D$5,4)-1),RIGHT(Front!$D$5,7)))</f>
        <v>-</v>
      </c>
      <c r="I46" s="415" t="s">
        <v>24</v>
      </c>
      <c r="J46" s="415" t="s">
        <v>2051</v>
      </c>
    </row>
    <row r="47" spans="2:10" outlineLevel="1">
      <c r="B47" s="414" t="s">
        <v>133</v>
      </c>
      <c r="C47" s="437" t="s">
        <v>134</v>
      </c>
      <c r="D47" s="413" t="s">
        <v>13</v>
      </c>
      <c r="E47" s="413" t="s">
        <v>135</v>
      </c>
      <c r="F47" s="413" t="s">
        <v>15</v>
      </c>
      <c r="G47" s="413" t="s">
        <v>16</v>
      </c>
      <c r="H47" s="413" t="str">
        <f>IF(OR(I47="Not applicable",I47="Data not available"),"-",IF(AND(G47="Annual",LEFT(Front!$D$5,2)="Q2"),CONCATENATE("Q4 ",RIGHT(Front!$D$5,4)-1),RIGHT(Front!$D$5,7)))</f>
        <v>Q4 2022</v>
      </c>
      <c r="I47" s="413" t="s">
        <v>13</v>
      </c>
      <c r="J47" s="413" t="s">
        <v>13</v>
      </c>
    </row>
    <row r="48" spans="2:10" s="609" customFormat="1" outlineLevel="1">
      <c r="B48" s="865" t="s">
        <v>136</v>
      </c>
      <c r="C48" s="866" t="s">
        <v>137</v>
      </c>
      <c r="D48" s="415" t="s">
        <v>13</v>
      </c>
      <c r="E48" s="415" t="s">
        <v>138</v>
      </c>
      <c r="F48" s="415" t="s">
        <v>15</v>
      </c>
      <c r="G48" s="415" t="s">
        <v>16</v>
      </c>
      <c r="H48" s="415" t="str">
        <f>IF(OR(I48="Not applicable",I48="Data not available"),"-",IF(AND(G48="Annual",LEFT(Front!$D$5,2)="Q2"),CONCATENATE("Q4 ",RIGHT(Front!$D$5,4)-1),RIGHT(Front!$D$5,7)))</f>
        <v>-</v>
      </c>
      <c r="I48" s="415" t="s">
        <v>24</v>
      </c>
      <c r="J48" s="415" t="s">
        <v>2573</v>
      </c>
    </row>
    <row r="49" spans="2:10" s="609" customFormat="1" outlineLevel="1">
      <c r="B49" s="865" t="s">
        <v>139</v>
      </c>
      <c r="C49" s="866" t="s">
        <v>140</v>
      </c>
      <c r="D49" s="415" t="s">
        <v>13</v>
      </c>
      <c r="E49" s="415" t="s">
        <v>141</v>
      </c>
      <c r="F49" s="415" t="s">
        <v>15</v>
      </c>
      <c r="G49" s="415" t="s">
        <v>16</v>
      </c>
      <c r="H49" s="415" t="str">
        <f>IF(OR(I49="Not applicable",I49="Data not available"),"-",IF(AND(G49="Annual",LEFT(Front!$D$5,2)="Q2"),CONCATENATE("Q4 ",RIGHT(Front!$D$5,4)-1),RIGHT(Front!$D$5,7)))</f>
        <v>Q4 2022</v>
      </c>
      <c r="I49" s="415" t="s">
        <v>13</v>
      </c>
      <c r="J49" s="415" t="s">
        <v>13</v>
      </c>
    </row>
    <row r="50" spans="2:10" s="609" customFormat="1" outlineLevel="1">
      <c r="B50" s="865" t="s">
        <v>142</v>
      </c>
      <c r="C50" s="866" t="s">
        <v>143</v>
      </c>
      <c r="D50" s="415" t="s">
        <v>13</v>
      </c>
      <c r="E50" s="415" t="s">
        <v>144</v>
      </c>
      <c r="F50" s="415" t="s">
        <v>15</v>
      </c>
      <c r="G50" s="415" t="s">
        <v>16</v>
      </c>
      <c r="H50" s="415" t="str">
        <f>IF(OR(I50="Not applicable",I50="Data not available"),"-",IF(AND(G50="Annual",LEFT(Front!$D$5,2)="Q2"),CONCATENATE("Q4 ",RIGHT(Front!$D$5,4)-1),RIGHT(Front!$D$5,7)))</f>
        <v>-</v>
      </c>
      <c r="I50" s="415" t="s">
        <v>24</v>
      </c>
      <c r="J50" s="415" t="s">
        <v>2051</v>
      </c>
    </row>
    <row r="51" spans="2:10" s="609" customFormat="1" outlineLevel="1">
      <c r="B51" s="865" t="s">
        <v>145</v>
      </c>
      <c r="C51" s="866" t="s">
        <v>146</v>
      </c>
      <c r="D51" s="415" t="s">
        <v>13</v>
      </c>
      <c r="E51" s="415" t="s">
        <v>147</v>
      </c>
      <c r="F51" s="415" t="s">
        <v>15</v>
      </c>
      <c r="G51" s="415" t="s">
        <v>16</v>
      </c>
      <c r="H51" s="415" t="str">
        <f>IF(OR(I51="Not applicable",I51="Data not available"),"-",IF(AND(G51="Annual",LEFT(Front!$D$5,2)="Q2"),CONCATENATE("Q4 ",RIGHT(Front!$D$5,4)-1),RIGHT(Front!$D$5,7)))</f>
        <v>-</v>
      </c>
      <c r="I51" s="415" t="s">
        <v>24</v>
      </c>
      <c r="J51" s="415" t="s">
        <v>2574</v>
      </c>
    </row>
    <row r="52" spans="2:10" s="609" customFormat="1" outlineLevel="1">
      <c r="B52" s="865" t="s">
        <v>148</v>
      </c>
      <c r="C52" s="866" t="s">
        <v>149</v>
      </c>
      <c r="D52" s="415" t="s">
        <v>13</v>
      </c>
      <c r="E52" s="415" t="s">
        <v>150</v>
      </c>
      <c r="F52" s="415" t="s">
        <v>15</v>
      </c>
      <c r="G52" s="415" t="s">
        <v>16</v>
      </c>
      <c r="H52" s="415" t="str">
        <f>IF(OR(I52="Not applicable",I52="Data not available"),"-",IF(AND(G52="Annual",LEFT(Front!$D$5,2)="Q2"),CONCATENATE("Q4 ",RIGHT(Front!$D$5,4)-1),RIGHT(Front!$D$5,7)))</f>
        <v>-</v>
      </c>
      <c r="I52" s="415" t="s">
        <v>24</v>
      </c>
      <c r="J52" s="415" t="s">
        <v>2051</v>
      </c>
    </row>
    <row r="53" spans="2:10">
      <c r="B53" s="433">
        <v>9</v>
      </c>
      <c r="C53" s="435" t="s">
        <v>151</v>
      </c>
      <c r="D53" s="435" t="s">
        <v>152</v>
      </c>
      <c r="E53" s="435"/>
      <c r="F53" s="435"/>
      <c r="G53" s="435"/>
      <c r="H53" s="435"/>
      <c r="I53" s="657"/>
      <c r="J53" s="657"/>
    </row>
    <row r="54" spans="2:10" outlineLevel="1">
      <c r="B54" s="414" t="s">
        <v>153</v>
      </c>
      <c r="C54" s="438" t="s">
        <v>154</v>
      </c>
      <c r="D54" s="413" t="s">
        <v>13</v>
      </c>
      <c r="E54" s="413" t="s">
        <v>155</v>
      </c>
      <c r="F54" s="413" t="s">
        <v>31</v>
      </c>
      <c r="G54" s="413" t="s">
        <v>16</v>
      </c>
      <c r="H54" s="413" t="str">
        <f>IF(OR(I54="Not applicable",I54="Data not available"),"-",IF(AND(G54="Annual",LEFT(Front!$D$5,2)="Q2"),CONCATENATE("Q4 ",RIGHT(Front!$D$5,4)-1),RIGHT(Front!$D$5,7)))</f>
        <v>Q4 2022</v>
      </c>
      <c r="I54" s="415" t="s">
        <v>37</v>
      </c>
      <c r="J54" s="413" t="s">
        <v>13</v>
      </c>
    </row>
    <row r="55" spans="2:10" outlineLevel="1">
      <c r="B55" s="414" t="s">
        <v>156</v>
      </c>
      <c r="C55" s="437" t="s">
        <v>157</v>
      </c>
      <c r="D55" s="413" t="s">
        <v>13</v>
      </c>
      <c r="E55" s="413" t="s">
        <v>158</v>
      </c>
      <c r="F55" s="413" t="s">
        <v>15</v>
      </c>
      <c r="G55" s="413" t="s">
        <v>16</v>
      </c>
      <c r="H55" s="413" t="str">
        <f>IF(OR(I55="Not applicable",I55="Data not available"),"-",IF(AND(G55="Annual",LEFT(Front!$D$5,2)="Q2"),CONCATENATE("Q4 ",RIGHT(Front!$D$5,4)-1),RIGHT(Front!$D$5,7)))</f>
        <v>Q4 2022</v>
      </c>
      <c r="I55" s="413" t="s">
        <v>13</v>
      </c>
      <c r="J55" s="413" t="s">
        <v>13</v>
      </c>
    </row>
    <row r="56" spans="2:10">
      <c r="B56" s="433">
        <v>10</v>
      </c>
      <c r="C56" s="435" t="s">
        <v>159</v>
      </c>
      <c r="D56" s="435" t="s">
        <v>160</v>
      </c>
      <c r="E56" s="435"/>
      <c r="F56" s="435"/>
      <c r="G56" s="435"/>
      <c r="H56" s="435"/>
      <c r="I56" s="657"/>
      <c r="J56" s="657"/>
    </row>
    <row r="57" spans="2:10" outlineLevel="1">
      <c r="B57" s="414" t="s">
        <v>161</v>
      </c>
      <c r="C57" s="438" t="s">
        <v>162</v>
      </c>
      <c r="D57" s="413" t="s">
        <v>13</v>
      </c>
      <c r="E57" s="413" t="s">
        <v>163</v>
      </c>
      <c r="F57" s="413" t="s">
        <v>31</v>
      </c>
      <c r="G57" s="413" t="s">
        <v>16</v>
      </c>
      <c r="H57" s="413" t="str">
        <f>IF(OR(I57="Not applicable",I57="Data not available"),"-",IF(AND(G57="Annual",LEFT(Front!$D$5,2)="Q2"),CONCATENATE("Q4 ",RIGHT(Front!$D$5,4)-1),RIGHT(Front!$D$5,7)))</f>
        <v>Q4 2022</v>
      </c>
      <c r="I57" s="415" t="s">
        <v>37</v>
      </c>
      <c r="J57" s="413" t="s">
        <v>13</v>
      </c>
    </row>
    <row r="58" spans="2:10" outlineLevel="1">
      <c r="B58" s="414" t="s">
        <v>164</v>
      </c>
      <c r="C58" s="437" t="s">
        <v>165</v>
      </c>
      <c r="D58" s="413" t="s">
        <v>13</v>
      </c>
      <c r="E58" s="413" t="s">
        <v>166</v>
      </c>
      <c r="F58" s="413" t="s">
        <v>15</v>
      </c>
      <c r="G58" s="413" t="s">
        <v>16</v>
      </c>
      <c r="H58" s="413" t="str">
        <f>IF(OR(I58="Not applicable",I58="Data not available"),"-",IF(AND(G58="Annual",LEFT(Front!$D$5,2)="Q2"),CONCATENATE("Q4 ",RIGHT(Front!$D$5,4)-1),RIGHT(Front!$D$5,7)))</f>
        <v>Q4 2022</v>
      </c>
      <c r="I58" s="413" t="s">
        <v>13</v>
      </c>
      <c r="J58" s="413" t="s">
        <v>13</v>
      </c>
    </row>
    <row r="59" spans="2:10" outlineLevel="1">
      <c r="B59" s="414" t="s">
        <v>167</v>
      </c>
      <c r="C59" s="437" t="s">
        <v>168</v>
      </c>
      <c r="D59" s="413" t="s">
        <v>13</v>
      </c>
      <c r="E59" s="413" t="s">
        <v>169</v>
      </c>
      <c r="F59" s="413" t="s">
        <v>15</v>
      </c>
      <c r="G59" s="413" t="s">
        <v>16</v>
      </c>
      <c r="H59" s="413" t="str">
        <f>IF(OR(I59="Not applicable",I59="Data not available"),"-",IF(AND(G59="Annual",LEFT(Front!$D$5,2)="Q2"),CONCATENATE("Q4 ",RIGHT(Front!$D$5,4)-1),RIGHT(Front!$D$5,7)))</f>
        <v>Q4 2022</v>
      </c>
      <c r="I59" s="413" t="s">
        <v>13</v>
      </c>
      <c r="J59" s="413" t="s">
        <v>13</v>
      </c>
    </row>
    <row r="60" spans="2:10">
      <c r="B60" s="433">
        <v>11</v>
      </c>
      <c r="C60" s="435" t="s">
        <v>170</v>
      </c>
      <c r="D60" s="435" t="s">
        <v>171</v>
      </c>
      <c r="E60" s="435"/>
      <c r="F60" s="435"/>
      <c r="G60" s="435"/>
      <c r="H60" s="435"/>
      <c r="I60" s="657"/>
      <c r="J60" s="657"/>
    </row>
    <row r="61" spans="2:10" outlineLevel="1">
      <c r="B61" s="414" t="s">
        <v>172</v>
      </c>
      <c r="C61" s="438" t="s">
        <v>173</v>
      </c>
      <c r="D61" s="413" t="s">
        <v>13</v>
      </c>
      <c r="E61" s="413" t="s">
        <v>174</v>
      </c>
      <c r="F61" s="413" t="s">
        <v>31</v>
      </c>
      <c r="G61" s="413" t="s">
        <v>16</v>
      </c>
      <c r="H61" s="413" t="str">
        <f>IF(OR(I61="Not applicable",I61="Data not available"),"-",IF(AND(G61="Annual",LEFT(Front!$D$5,2)="Q2"),CONCATENATE("Q4 ",RIGHT(Front!$D$5,4)-1),RIGHT(Front!$D$5,7)))</f>
        <v>Q4 2022</v>
      </c>
      <c r="I61" s="415" t="s">
        <v>37</v>
      </c>
      <c r="J61" s="413" t="s">
        <v>13</v>
      </c>
    </row>
    <row r="62" spans="2:10" outlineLevel="1">
      <c r="B62" s="414" t="s">
        <v>175</v>
      </c>
      <c r="C62" s="437" t="s">
        <v>176</v>
      </c>
      <c r="D62" s="413" t="s">
        <v>13</v>
      </c>
      <c r="E62" s="413" t="s">
        <v>177</v>
      </c>
      <c r="F62" s="413" t="s">
        <v>15</v>
      </c>
      <c r="G62" s="413" t="s">
        <v>16</v>
      </c>
      <c r="H62" s="413" t="str">
        <f>IF(OR(I62="Not applicable",I62="Data not available"),"-",IF(AND(G62="Annual",LEFT(Front!$D$5,2)="Q2"),CONCATENATE("Q4 ",RIGHT(Front!$D$5,4)-1),RIGHT(Front!$D$5,7)))</f>
        <v>Q4 2022</v>
      </c>
      <c r="I62" s="413" t="s">
        <v>13</v>
      </c>
      <c r="J62" s="413" t="s">
        <v>13</v>
      </c>
    </row>
    <row r="63" spans="2:10" outlineLevel="1">
      <c r="B63" s="414" t="s">
        <v>178</v>
      </c>
      <c r="C63" s="437" t="s">
        <v>179</v>
      </c>
      <c r="D63" s="413" t="s">
        <v>13</v>
      </c>
      <c r="E63" s="413" t="s">
        <v>180</v>
      </c>
      <c r="F63" s="413" t="s">
        <v>15</v>
      </c>
      <c r="G63" s="413" t="s">
        <v>16</v>
      </c>
      <c r="H63" s="413" t="str">
        <f>IF(OR(I63="Not applicable",I63="Data not available"),"-",IF(AND(G63="Annual",LEFT(Front!$D$5,2)="Q2"),CONCATENATE("Q4 ",RIGHT(Front!$D$5,4)-1),RIGHT(Front!$D$5,7)))</f>
        <v>Q4 2022</v>
      </c>
      <c r="I63" s="413" t="s">
        <v>13</v>
      </c>
      <c r="J63" s="413" t="s">
        <v>13</v>
      </c>
    </row>
    <row r="64" spans="2:10" s="609" customFormat="1" outlineLevel="1">
      <c r="B64" s="865" t="s">
        <v>181</v>
      </c>
      <c r="C64" s="866" t="s">
        <v>182</v>
      </c>
      <c r="D64" s="415" t="s">
        <v>13</v>
      </c>
      <c r="E64" s="415" t="s">
        <v>183</v>
      </c>
      <c r="F64" s="415" t="s">
        <v>15</v>
      </c>
      <c r="G64" s="415" t="s">
        <v>16</v>
      </c>
      <c r="H64" s="415" t="str">
        <f>IF(OR(I64="Not applicable",I64="Data not available"),"-",IF(AND(G64="Annual",LEFT(Front!$D$5,2)="Q2"),CONCATENATE("Q4 ",RIGHT(Front!$D$5,4)-1),RIGHT(Front!$D$5,7)))</f>
        <v>-</v>
      </c>
      <c r="I64" s="415" t="s">
        <v>24</v>
      </c>
      <c r="J64" s="415" t="s">
        <v>2054</v>
      </c>
    </row>
    <row r="65" spans="2:10" outlineLevel="1">
      <c r="B65" s="414" t="s">
        <v>184</v>
      </c>
      <c r="C65" s="437" t="s">
        <v>185</v>
      </c>
      <c r="D65" s="413" t="s">
        <v>13</v>
      </c>
      <c r="E65" s="413" t="s">
        <v>186</v>
      </c>
      <c r="F65" s="413" t="s">
        <v>15</v>
      </c>
      <c r="G65" s="413" t="s">
        <v>16</v>
      </c>
      <c r="H65" s="413" t="str">
        <f>IF(OR(I65="Not applicable",I65="Data not available"),"-",IF(AND(G65="Annual",LEFT(Front!$D$5,2)="Q2"),CONCATENATE("Q4 ",RIGHT(Front!$D$5,4)-1),RIGHT(Front!$D$5,7)))</f>
        <v>Q4 2022</v>
      </c>
      <c r="I65" s="413" t="s">
        <v>13</v>
      </c>
      <c r="J65" s="413" t="s">
        <v>13</v>
      </c>
    </row>
    <row r="66" spans="2:10" outlineLevel="1">
      <c r="B66" s="414" t="s">
        <v>187</v>
      </c>
      <c r="C66" s="437" t="s">
        <v>188</v>
      </c>
      <c r="D66" s="413" t="s">
        <v>13</v>
      </c>
      <c r="E66" s="413" t="s">
        <v>189</v>
      </c>
      <c r="F66" s="413" t="s">
        <v>15</v>
      </c>
      <c r="G66" s="413" t="s">
        <v>16</v>
      </c>
      <c r="H66" s="413" t="str">
        <f>IF(OR(I66="Not applicable",I66="Data not available"),"-",IF(AND(G66="Annual",LEFT(Front!$D$5,2)="Q2"),CONCATENATE("Q4 ",RIGHT(Front!$D$5,4)-1),RIGHT(Front!$D$5,7)))</f>
        <v>Q4 2022</v>
      </c>
      <c r="I66" s="413" t="s">
        <v>13</v>
      </c>
      <c r="J66" s="413" t="s">
        <v>13</v>
      </c>
    </row>
    <row r="67" spans="2:10" outlineLevel="1">
      <c r="B67" s="414" t="s">
        <v>190</v>
      </c>
      <c r="C67" s="437" t="s">
        <v>191</v>
      </c>
      <c r="D67" s="413" t="s">
        <v>13</v>
      </c>
      <c r="E67" s="413" t="s">
        <v>2360</v>
      </c>
      <c r="F67" s="413" t="s">
        <v>15</v>
      </c>
      <c r="G67" s="413" t="s">
        <v>16</v>
      </c>
      <c r="H67" s="413" t="str">
        <f>IF(OR(I67="Not applicable",I67="Data not available"),"-",IF(AND(G67="Annual",LEFT(Front!$D$5,2)="Q2"),CONCATENATE("Q4 ",RIGHT(Front!$D$5,4)-1),RIGHT(Front!$D$5,7)))</f>
        <v>Q4 2022</v>
      </c>
      <c r="I67" s="413" t="s">
        <v>13</v>
      </c>
      <c r="J67" s="413" t="s">
        <v>13</v>
      </c>
    </row>
    <row r="68" spans="2:10" s="609" customFormat="1" outlineLevel="1">
      <c r="B68" s="865" t="s">
        <v>192</v>
      </c>
      <c r="C68" s="866" t="s">
        <v>193</v>
      </c>
      <c r="D68" s="415" t="s">
        <v>13</v>
      </c>
      <c r="E68" s="415" t="s">
        <v>194</v>
      </c>
      <c r="F68" s="415" t="s">
        <v>15</v>
      </c>
      <c r="G68" s="415" t="s">
        <v>16</v>
      </c>
      <c r="H68" s="415" t="str">
        <f>IF(OR(I68="Not applicable",I68="Data not available"),"-",IF(AND(G68="Annual",LEFT(Front!$D$5,2)="Q2"),CONCATENATE("Q4 ",RIGHT(Front!$D$5,4)-1),RIGHT(Front!$D$5,7)))</f>
        <v>-</v>
      </c>
      <c r="I68" s="415" t="s">
        <v>24</v>
      </c>
      <c r="J68" s="415" t="s">
        <v>2554</v>
      </c>
    </row>
    <row r="69" spans="2:10">
      <c r="B69" s="433">
        <v>12</v>
      </c>
      <c r="C69" s="435" t="s">
        <v>195</v>
      </c>
      <c r="D69" s="435" t="s">
        <v>196</v>
      </c>
      <c r="E69" s="435"/>
      <c r="F69" s="435"/>
      <c r="G69" s="435"/>
      <c r="H69" s="435"/>
      <c r="I69" s="657"/>
      <c r="J69" s="657"/>
    </row>
    <row r="70" spans="2:10" s="609" customFormat="1" outlineLevel="1">
      <c r="B70" s="865" t="s">
        <v>197</v>
      </c>
      <c r="C70" s="867" t="s">
        <v>198</v>
      </c>
      <c r="D70" s="415" t="s">
        <v>13</v>
      </c>
      <c r="E70" s="415" t="s">
        <v>199</v>
      </c>
      <c r="F70" s="415" t="s">
        <v>15</v>
      </c>
      <c r="G70" s="415" t="s">
        <v>16</v>
      </c>
      <c r="H70" s="415" t="str">
        <f>IF(OR(I70="Not applicable",I70="Data not available"),"-",IF(AND(G70="Annual",LEFT(Front!$D$5,2)="Q2"),CONCATENATE("Q4 ",RIGHT(Front!$D$5,4)-1),RIGHT(Front!$D$5,7)))</f>
        <v>-</v>
      </c>
      <c r="I70" s="415" t="s">
        <v>24</v>
      </c>
      <c r="J70" s="415" t="s">
        <v>2555</v>
      </c>
    </row>
    <row r="71" spans="2:10">
      <c r="B71" s="433">
        <v>13</v>
      </c>
      <c r="C71" s="435" t="s">
        <v>200</v>
      </c>
      <c r="D71" s="435" t="s">
        <v>201</v>
      </c>
      <c r="E71" s="435"/>
      <c r="F71" s="435"/>
      <c r="G71" s="435"/>
      <c r="H71" s="435"/>
      <c r="I71" s="657"/>
      <c r="J71" s="657"/>
    </row>
    <row r="72" spans="2:10" outlineLevel="1">
      <c r="B72" s="414" t="s">
        <v>202</v>
      </c>
      <c r="C72" s="438" t="s">
        <v>203</v>
      </c>
      <c r="D72" s="413" t="s">
        <v>13</v>
      </c>
      <c r="E72" s="415" t="s">
        <v>204</v>
      </c>
      <c r="F72" s="413" t="s">
        <v>31</v>
      </c>
      <c r="G72" s="413" t="s">
        <v>16</v>
      </c>
      <c r="H72" s="413" t="str">
        <f>IF(OR(I72="Not applicable",I72="Data not available"),"-",IF(AND(G72="Annual",LEFT(Front!$D$5,2)="Q2"),CONCATENATE("Q4 ",RIGHT(Front!$D$5,4)-1),RIGHT(Front!$D$5,7)))</f>
        <v>Q4 2022</v>
      </c>
      <c r="I72" s="415" t="s">
        <v>111</v>
      </c>
      <c r="J72" s="413" t="s">
        <v>13</v>
      </c>
    </row>
    <row r="73" spans="2:10" outlineLevel="1">
      <c r="B73" s="414" t="s">
        <v>206</v>
      </c>
      <c r="C73" s="437" t="s">
        <v>207</v>
      </c>
      <c r="D73" s="413" t="s">
        <v>13</v>
      </c>
      <c r="E73" s="415" t="s">
        <v>208</v>
      </c>
      <c r="F73" s="413" t="s">
        <v>15</v>
      </c>
      <c r="G73" s="413" t="s">
        <v>16</v>
      </c>
      <c r="H73" s="413" t="str">
        <f>IF(OR(I73="Not applicable",I73="Data not available"),"-",IF(AND(G73="Annual",LEFT(Front!$D$5,2)="Q2"),CONCATENATE("Q4 ",RIGHT(Front!$D$5,4)-1),RIGHT(Front!$D$5,7)))</f>
        <v>Q4 2022</v>
      </c>
      <c r="I73" s="413" t="s">
        <v>13</v>
      </c>
      <c r="J73" s="413" t="s">
        <v>13</v>
      </c>
    </row>
    <row r="74" spans="2:10" outlineLevel="1">
      <c r="B74" s="414" t="s">
        <v>209</v>
      </c>
      <c r="C74" s="437" t="s">
        <v>210</v>
      </c>
      <c r="D74" s="413" t="s">
        <v>13</v>
      </c>
      <c r="E74" s="415" t="s">
        <v>211</v>
      </c>
      <c r="F74" s="413" t="s">
        <v>15</v>
      </c>
      <c r="G74" s="413" t="s">
        <v>16</v>
      </c>
      <c r="H74" s="413" t="str">
        <f>IF(OR(I74="Not applicable",I74="Data not available"),"-",IF(AND(G74="Annual",LEFT(Front!$D$5,2)="Q2"),CONCATENATE("Q4 ",RIGHT(Front!$D$5,4)-1),RIGHT(Front!$D$5,7)))</f>
        <v>Q4 2022</v>
      </c>
      <c r="I74" s="413" t="s">
        <v>13</v>
      </c>
      <c r="J74" s="413" t="s">
        <v>13</v>
      </c>
    </row>
    <row r="75" spans="2:10" outlineLevel="1">
      <c r="B75" s="414" t="s">
        <v>212</v>
      </c>
      <c r="C75" s="437" t="s">
        <v>213</v>
      </c>
      <c r="D75" s="413" t="s">
        <v>13</v>
      </c>
      <c r="E75" s="415" t="s">
        <v>214</v>
      </c>
      <c r="F75" s="413" t="s">
        <v>15</v>
      </c>
      <c r="G75" s="413" t="s">
        <v>16</v>
      </c>
      <c r="H75" s="413" t="str">
        <f>IF(OR(I75="Not applicable",I75="Data not available"),"-",IF(AND(G75="Annual",LEFT(Front!$D$5,2)="Q2"),CONCATENATE("Q4 ",RIGHT(Front!$D$5,4)-1),RIGHT(Front!$D$5,7)))</f>
        <v>Q4 2022</v>
      </c>
      <c r="I75" s="413" t="s">
        <v>13</v>
      </c>
      <c r="J75" s="413" t="s">
        <v>13</v>
      </c>
    </row>
    <row r="76" spans="2:10" outlineLevel="1">
      <c r="B76" s="414" t="s">
        <v>215</v>
      </c>
      <c r="C76" s="437" t="s">
        <v>216</v>
      </c>
      <c r="D76" s="413" t="s">
        <v>13</v>
      </c>
      <c r="E76" s="415" t="s">
        <v>217</v>
      </c>
      <c r="F76" s="413" t="s">
        <v>15</v>
      </c>
      <c r="G76" s="413" t="s">
        <v>16</v>
      </c>
      <c r="H76" s="413" t="str">
        <f>IF(OR(I76="Not applicable",I76="Data not available"),"-",IF(AND(G76="Annual",LEFT(Front!$D$5,2)="Q2"),CONCATENATE("Q4 ",RIGHT(Front!$D$5,4)-1),RIGHT(Front!$D$5,7)))</f>
        <v>-</v>
      </c>
      <c r="I76" s="413" t="s">
        <v>24</v>
      </c>
      <c r="J76" s="413" t="s">
        <v>2055</v>
      </c>
    </row>
    <row r="77" spans="2:10" outlineLevel="1">
      <c r="B77" s="414" t="s">
        <v>218</v>
      </c>
      <c r="C77" s="437" t="s">
        <v>219</v>
      </c>
      <c r="D77" s="413" t="s">
        <v>13</v>
      </c>
      <c r="E77" s="415" t="s">
        <v>220</v>
      </c>
      <c r="F77" s="413" t="s">
        <v>15</v>
      </c>
      <c r="G77" s="413" t="s">
        <v>16</v>
      </c>
      <c r="H77" s="413" t="str">
        <f>IF(OR(I77="Not applicable",I77="Data not available"),"-",IF(AND(G77="Annual",LEFT(Front!$D$5,2)="Q2"),CONCATENATE("Q4 ",RIGHT(Front!$D$5,4)-1),RIGHT(Front!$D$5,7)))</f>
        <v>Q4 2022</v>
      </c>
      <c r="I77" s="413" t="s">
        <v>13</v>
      </c>
      <c r="J77" s="413"/>
    </row>
    <row r="78" spans="2:10" outlineLevel="1">
      <c r="B78" s="414" t="s">
        <v>221</v>
      </c>
      <c r="C78" s="437" t="s">
        <v>222</v>
      </c>
      <c r="D78" s="413" t="s">
        <v>13</v>
      </c>
      <c r="E78" s="415" t="s">
        <v>223</v>
      </c>
      <c r="F78" s="413" t="s">
        <v>15</v>
      </c>
      <c r="G78" s="413" t="s">
        <v>16</v>
      </c>
      <c r="H78" s="413" t="str">
        <f>IF(OR(I78="Not applicable",I78="Data not available"),"-",IF(AND(G78="Annual",LEFT(Front!$D$5,2)="Q2"),CONCATENATE("Q4 ",RIGHT(Front!$D$5,4)-1),RIGHT(Front!$D$5,7)))</f>
        <v>-</v>
      </c>
      <c r="I78" s="413" t="s">
        <v>24</v>
      </c>
      <c r="J78" s="413" t="s">
        <v>2054</v>
      </c>
    </row>
    <row r="79" spans="2:10" outlineLevel="1">
      <c r="B79" s="414" t="s">
        <v>224</v>
      </c>
      <c r="C79" s="437" t="s">
        <v>225</v>
      </c>
      <c r="D79" s="413" t="s">
        <v>13</v>
      </c>
      <c r="E79" s="415" t="s">
        <v>226</v>
      </c>
      <c r="F79" s="413" t="s">
        <v>15</v>
      </c>
      <c r="G79" s="413" t="s">
        <v>16</v>
      </c>
      <c r="H79" s="413" t="str">
        <f>IF(OR(I79="Not applicable",I79="Data not available"),"-",IF(AND(G79="Annual",LEFT(Front!$D$5,2)="Q2"),CONCATENATE("Q4 ",RIGHT(Front!$D$5,4)-1),RIGHT(Front!$D$5,7)))</f>
        <v>-</v>
      </c>
      <c r="I79" s="413" t="s">
        <v>24</v>
      </c>
      <c r="J79" s="820" t="s">
        <v>2055</v>
      </c>
    </row>
    <row r="80" spans="2:10" outlineLevel="1">
      <c r="B80" s="414" t="s">
        <v>227</v>
      </c>
      <c r="C80" s="437" t="s">
        <v>228</v>
      </c>
      <c r="D80" s="413" t="s">
        <v>13</v>
      </c>
      <c r="E80" s="415" t="s">
        <v>229</v>
      </c>
      <c r="F80" s="413" t="s">
        <v>15</v>
      </c>
      <c r="G80" s="413" t="s">
        <v>16</v>
      </c>
      <c r="H80" s="413" t="str">
        <f>IF(OR(I80="Not applicable",I80="Data not available"),"-",IF(AND(G80="Annual",LEFT(Front!$D$5,2)="Q2"),CONCATENATE("Q4 ",RIGHT(Front!$D$5,4)-1),RIGHT(Front!$D$5,7)))</f>
        <v>Q4 2022</v>
      </c>
      <c r="I80" s="413" t="s">
        <v>13</v>
      </c>
      <c r="J80" s="413" t="s">
        <v>13</v>
      </c>
    </row>
    <row r="81" spans="2:10">
      <c r="B81" s="433">
        <v>14</v>
      </c>
      <c r="C81" s="435" t="s">
        <v>230</v>
      </c>
      <c r="D81" s="435" t="s">
        <v>231</v>
      </c>
      <c r="E81" s="435"/>
      <c r="F81" s="435"/>
      <c r="G81" s="435"/>
      <c r="H81" s="435"/>
      <c r="I81" s="657"/>
      <c r="J81" s="657"/>
    </row>
    <row r="82" spans="2:10" outlineLevel="1">
      <c r="B82" s="414" t="s">
        <v>232</v>
      </c>
      <c r="C82" s="438" t="s">
        <v>233</v>
      </c>
      <c r="D82" s="413" t="s">
        <v>13</v>
      </c>
      <c r="E82" s="413" t="s">
        <v>234</v>
      </c>
      <c r="F82" s="413" t="s">
        <v>31</v>
      </c>
      <c r="G82" s="413" t="s">
        <v>16</v>
      </c>
      <c r="H82" s="413" t="str">
        <f>IF(OR(I82="Not applicable",I82="Data not available"),"-",IF(AND(G82="Annual",LEFT(Front!$D$5,2)="Q2"),CONCATENATE("Q4 ",RIGHT(Front!$D$5,4)-1),RIGHT(Front!$D$5,7)))</f>
        <v>-</v>
      </c>
      <c r="I82" s="413" t="s">
        <v>24</v>
      </c>
      <c r="J82" s="413" t="s">
        <v>2052</v>
      </c>
    </row>
    <row r="83" spans="2:10" outlineLevel="1">
      <c r="B83" s="414" t="s">
        <v>235</v>
      </c>
      <c r="C83" s="437" t="s">
        <v>236</v>
      </c>
      <c r="D83" s="413" t="s">
        <v>13</v>
      </c>
      <c r="E83" s="413" t="s">
        <v>237</v>
      </c>
      <c r="F83" s="413" t="s">
        <v>15</v>
      </c>
      <c r="G83" s="413" t="s">
        <v>16</v>
      </c>
      <c r="H83" s="413" t="str">
        <f>IF(OR(I83="Not applicable",I83="Data not available"),"-",IF(AND(G83="Annual",LEFT(Front!$D$5,2)="Q2"),CONCATENATE("Q4 ",RIGHT(Front!$D$5,4)-1),RIGHT(Front!$D$5,7)))</f>
        <v>-</v>
      </c>
      <c r="I83" s="413" t="s">
        <v>24</v>
      </c>
      <c r="J83" s="413" t="s">
        <v>2052</v>
      </c>
    </row>
    <row r="84" spans="2:10" outlineLevel="1">
      <c r="B84" s="414" t="s">
        <v>238</v>
      </c>
      <c r="C84" s="437" t="s">
        <v>239</v>
      </c>
      <c r="D84" s="413" t="s">
        <v>13</v>
      </c>
      <c r="E84" s="413" t="s">
        <v>240</v>
      </c>
      <c r="F84" s="413" t="s">
        <v>15</v>
      </c>
      <c r="G84" s="413" t="s">
        <v>16</v>
      </c>
      <c r="H84" s="413" t="str">
        <f>IF(OR(I84="Not applicable",I84="Data not available"),"-",IF(AND(G84="Annual",LEFT(Front!$D$5,2)="Q2"),CONCATENATE("Q4 ",RIGHT(Front!$D$5,4)-1),RIGHT(Front!$D$5,7)))</f>
        <v>-</v>
      </c>
      <c r="I84" s="413" t="s">
        <v>24</v>
      </c>
      <c r="J84" s="413" t="s">
        <v>2052</v>
      </c>
    </row>
    <row r="85" spans="2:10" outlineLevel="1">
      <c r="B85" s="414" t="s">
        <v>241</v>
      </c>
      <c r="C85" s="437" t="s">
        <v>242</v>
      </c>
      <c r="D85" s="413" t="s">
        <v>13</v>
      </c>
      <c r="E85" s="413" t="s">
        <v>243</v>
      </c>
      <c r="F85" s="413" t="s">
        <v>15</v>
      </c>
      <c r="G85" s="413" t="s">
        <v>16</v>
      </c>
      <c r="H85" s="413" t="str">
        <f>IF(OR(I85="Not applicable",I85="Data not available"),"-",IF(AND(G85="Annual",LEFT(Front!$D$5,2)="Q2"),CONCATENATE("Q4 ",RIGHT(Front!$D$5,4)-1),RIGHT(Front!$D$5,7)))</f>
        <v>-</v>
      </c>
      <c r="I85" s="413" t="s">
        <v>24</v>
      </c>
      <c r="J85" s="413" t="s">
        <v>2052</v>
      </c>
    </row>
    <row r="86" spans="2:10" outlineLevel="1">
      <c r="B86" s="414" t="s">
        <v>244</v>
      </c>
      <c r="C86" s="437" t="s">
        <v>245</v>
      </c>
      <c r="D86" s="413" t="s">
        <v>13</v>
      </c>
      <c r="E86" s="413" t="s">
        <v>246</v>
      </c>
      <c r="F86" s="413" t="s">
        <v>15</v>
      </c>
      <c r="G86" s="413" t="s">
        <v>16</v>
      </c>
      <c r="H86" s="413" t="str">
        <f>IF(OR(I86="Not applicable",I86="Data not available"),"-",IF(AND(G86="Annual",LEFT(Front!$D$5,2)="Q2"),CONCATENATE("Q4 ",RIGHT(Front!$D$5,4)-1),RIGHT(Front!$D$5,7)))</f>
        <v>-</v>
      </c>
      <c r="I86" s="413" t="s">
        <v>24</v>
      </c>
      <c r="J86" s="413" t="s">
        <v>2052</v>
      </c>
    </row>
    <row r="87" spans="2:10" outlineLevel="1">
      <c r="B87" s="414" t="s">
        <v>247</v>
      </c>
      <c r="C87" s="437" t="s">
        <v>248</v>
      </c>
      <c r="D87" s="413" t="s">
        <v>13</v>
      </c>
      <c r="E87" s="413" t="s">
        <v>249</v>
      </c>
      <c r="F87" s="413" t="s">
        <v>15</v>
      </c>
      <c r="G87" s="413" t="s">
        <v>16</v>
      </c>
      <c r="H87" s="413" t="str">
        <f>IF(OR(I87="Not applicable",I87="Data not available"),"-",IF(AND(G87="Annual",LEFT(Front!$D$5,2)="Q2"),CONCATENATE("Q4 ",RIGHT(Front!$D$5,4)-1),RIGHT(Front!$D$5,7)))</f>
        <v>-</v>
      </c>
      <c r="I87" s="413" t="s">
        <v>24</v>
      </c>
      <c r="J87" s="413" t="s">
        <v>2052</v>
      </c>
    </row>
    <row r="88" spans="2:10">
      <c r="B88" s="433">
        <v>15</v>
      </c>
      <c r="C88" s="435" t="s">
        <v>250</v>
      </c>
      <c r="D88" s="435" t="s">
        <v>251</v>
      </c>
      <c r="E88" s="435"/>
      <c r="F88" s="435"/>
      <c r="G88" s="435"/>
      <c r="H88" s="435"/>
      <c r="I88" s="657"/>
      <c r="J88" s="657"/>
    </row>
    <row r="89" spans="2:10" outlineLevel="1">
      <c r="B89" s="414" t="s">
        <v>252</v>
      </c>
      <c r="C89" s="438" t="s">
        <v>253</v>
      </c>
      <c r="D89" s="413" t="s">
        <v>13</v>
      </c>
      <c r="E89" s="413" t="s">
        <v>254</v>
      </c>
      <c r="F89" s="413" t="s">
        <v>31</v>
      </c>
      <c r="G89" s="413" t="s">
        <v>16</v>
      </c>
      <c r="H89" s="413" t="str">
        <f>IF(OR(I89="Not applicable",I89="Data not available"),"-",IF(AND(G89="Annual",LEFT(Front!$D$5,2)="Q2"),CONCATENATE("Q4 ",RIGHT(Front!$D$5,4)-1),RIGHT(Front!$D$5,7)))</f>
        <v>Q4 2022</v>
      </c>
      <c r="I89" s="415" t="s">
        <v>255</v>
      </c>
      <c r="J89" s="413" t="s">
        <v>13</v>
      </c>
    </row>
    <row r="90" spans="2:10" outlineLevel="1">
      <c r="B90" s="414" t="s">
        <v>256</v>
      </c>
      <c r="C90" s="437" t="s">
        <v>257</v>
      </c>
      <c r="D90" s="413" t="s">
        <v>13</v>
      </c>
      <c r="E90" s="413" t="s">
        <v>258</v>
      </c>
      <c r="F90" s="413" t="s">
        <v>15</v>
      </c>
      <c r="G90" s="413" t="s">
        <v>16</v>
      </c>
      <c r="H90" s="413" t="str">
        <f>IF(OR(I90="Not applicable",I90="Data not available"),"-",IF(AND(G90="Annual",LEFT(Front!$D$5,2)="Q2"),CONCATENATE("Q4 ",RIGHT(Front!$D$5,4)-1),RIGHT(Front!$D$5,7)))</f>
        <v>-</v>
      </c>
      <c r="I90" s="413" t="s">
        <v>24</v>
      </c>
      <c r="J90" s="413" t="s">
        <v>2053</v>
      </c>
    </row>
    <row r="91" spans="2:10" outlineLevel="1">
      <c r="B91" s="414" t="s">
        <v>259</v>
      </c>
      <c r="C91" s="437" t="s">
        <v>260</v>
      </c>
      <c r="D91" s="413" t="s">
        <v>13</v>
      </c>
      <c r="E91" s="413" t="s">
        <v>261</v>
      </c>
      <c r="F91" s="413" t="s">
        <v>31</v>
      </c>
      <c r="G91" s="413" t="s">
        <v>16</v>
      </c>
      <c r="H91" s="413" t="str">
        <f>IF(OR(I91="Not applicable",I91="Data not available"),"-",IF(AND(G91="Annual",LEFT(Front!$D$5,2)="Q2"),CONCATENATE("Q4 ",RIGHT(Front!$D$5,4)-1),RIGHT(Front!$D$5,7)))</f>
        <v>-</v>
      </c>
      <c r="I91" s="413" t="s">
        <v>24</v>
      </c>
      <c r="J91" s="413" t="s">
        <v>2053</v>
      </c>
    </row>
    <row r="92" spans="2:10" outlineLevel="1">
      <c r="B92" s="414" t="s">
        <v>262</v>
      </c>
      <c r="C92" s="437" t="s">
        <v>263</v>
      </c>
      <c r="D92" s="413" t="s">
        <v>13</v>
      </c>
      <c r="E92" s="413" t="s">
        <v>264</v>
      </c>
      <c r="F92" s="413" t="s">
        <v>15</v>
      </c>
      <c r="G92" s="413" t="s">
        <v>16</v>
      </c>
      <c r="H92" s="413" t="str">
        <f>IF(OR(I92="Not applicable",I92="Data not available"),"-",IF(AND(G92="Annual",LEFT(Front!$D$5,2)="Q2"),CONCATENATE("Q4 ",RIGHT(Front!$D$5,4)-1),RIGHT(Front!$D$5,7)))</f>
        <v>-</v>
      </c>
      <c r="I92" s="413" t="s">
        <v>24</v>
      </c>
      <c r="J92" s="413" t="s">
        <v>2053</v>
      </c>
    </row>
    <row r="93" spans="2:10" outlineLevel="1">
      <c r="B93" s="414" t="s">
        <v>265</v>
      </c>
      <c r="C93" s="437" t="s">
        <v>266</v>
      </c>
      <c r="D93" s="413" t="s">
        <v>13</v>
      </c>
      <c r="E93" s="413" t="s">
        <v>267</v>
      </c>
      <c r="F93" s="413" t="s">
        <v>15</v>
      </c>
      <c r="G93" s="413" t="s">
        <v>16</v>
      </c>
      <c r="H93" s="413" t="str">
        <f>IF(OR(I93="Not applicable",I93="Data not available"),"-",IF(AND(G93="Annual",LEFT(Front!$D$5,2)="Q2"),CONCATENATE("Q4 ",RIGHT(Front!$D$5,4)-1),RIGHT(Front!$D$5,7)))</f>
        <v>-</v>
      </c>
      <c r="I93" s="413" t="s">
        <v>24</v>
      </c>
      <c r="J93" s="413" t="s">
        <v>2053</v>
      </c>
    </row>
    <row r="94" spans="2:10" outlineLevel="1">
      <c r="B94" s="414" t="s">
        <v>268</v>
      </c>
      <c r="C94" s="437" t="s">
        <v>269</v>
      </c>
      <c r="D94" s="413" t="s">
        <v>13</v>
      </c>
      <c r="E94" s="413" t="s">
        <v>270</v>
      </c>
      <c r="F94" s="413" t="s">
        <v>15</v>
      </c>
      <c r="G94" s="413" t="s">
        <v>16</v>
      </c>
      <c r="H94" s="413" t="str">
        <f>IF(OR(I94="Not applicable",I94="Data not available"),"-",IF(AND(G94="Annual",LEFT(Front!$D$5,2)="Q2"),CONCATENATE("Q4 ",RIGHT(Front!$D$5,4)-1),RIGHT(Front!$D$5,7)))</f>
        <v>-</v>
      </c>
      <c r="I94" s="413" t="s">
        <v>24</v>
      </c>
      <c r="J94" s="413" t="s">
        <v>2053</v>
      </c>
    </row>
    <row r="95" spans="2:10" outlineLevel="1">
      <c r="B95" s="414" t="s">
        <v>271</v>
      </c>
      <c r="C95" s="437" t="s">
        <v>272</v>
      </c>
      <c r="D95" s="413" t="s">
        <v>13</v>
      </c>
      <c r="E95" s="413" t="s">
        <v>273</v>
      </c>
      <c r="F95" s="413" t="s">
        <v>15</v>
      </c>
      <c r="G95" s="413" t="s">
        <v>16</v>
      </c>
      <c r="H95" s="413" t="str">
        <f>IF(OR(I95="Not applicable",I95="Data not available"),"-",IF(AND(G95="Annual",LEFT(Front!$D$5,2)="Q2"),CONCATENATE("Q4 ",RIGHT(Front!$D$5,4)-1),RIGHT(Front!$D$5,7)))</f>
        <v>-</v>
      </c>
      <c r="I95" s="413" t="s">
        <v>24</v>
      </c>
      <c r="J95" s="413" t="s">
        <v>2053</v>
      </c>
    </row>
    <row r="96" spans="2:10">
      <c r="B96" s="433">
        <v>16</v>
      </c>
      <c r="C96" s="435" t="s">
        <v>274</v>
      </c>
      <c r="D96" s="435" t="s">
        <v>275</v>
      </c>
      <c r="E96" s="435"/>
      <c r="F96" s="435"/>
      <c r="G96" s="435"/>
      <c r="H96" s="435"/>
      <c r="I96" s="657"/>
      <c r="J96" s="657"/>
    </row>
    <row r="97" spans="2:10" outlineLevel="1">
      <c r="B97" s="414" t="s">
        <v>276</v>
      </c>
      <c r="C97" s="438" t="s">
        <v>277</v>
      </c>
      <c r="D97" s="413" t="s">
        <v>13</v>
      </c>
      <c r="E97" s="413" t="s">
        <v>278</v>
      </c>
      <c r="F97" s="413" t="s">
        <v>31</v>
      </c>
      <c r="G97" s="413" t="s">
        <v>16</v>
      </c>
      <c r="H97" s="413" t="str">
        <f>IF(OR(I97="Not applicable",I97="Data not available"),"-",IF(AND(G97="Annual",LEFT(Front!$D$5,2)="Q2"),CONCATENATE("Q4 ",RIGHT(Front!$D$5,4)-1),RIGHT(Front!$D$5,7)))</f>
        <v>Q4 2022</v>
      </c>
      <c r="I97" s="415" t="s">
        <v>96</v>
      </c>
      <c r="J97" s="413" t="s">
        <v>13</v>
      </c>
    </row>
    <row r="98" spans="2:10" outlineLevel="1">
      <c r="B98" s="414" t="s">
        <v>279</v>
      </c>
      <c r="C98" s="437" t="s">
        <v>280</v>
      </c>
      <c r="D98" s="413" t="s">
        <v>13</v>
      </c>
      <c r="E98" s="413" t="s">
        <v>281</v>
      </c>
      <c r="F98" s="413" t="s">
        <v>15</v>
      </c>
      <c r="G98" s="413" t="s">
        <v>16</v>
      </c>
      <c r="H98" s="413" t="str">
        <f>IF(OR(I98="Not applicable",I98="Data not available"),"-",IF(AND(G98="Annual",LEFT(Front!$D$5,2)="Q2"),CONCATENATE("Q4 ",RIGHT(Front!$D$5,4)-1),RIGHT(Front!$D$5,7)))</f>
        <v>Q4 2022</v>
      </c>
      <c r="I98" s="413" t="s">
        <v>13</v>
      </c>
      <c r="J98" s="413" t="s">
        <v>13</v>
      </c>
    </row>
    <row r="99" spans="2:10">
      <c r="B99" s="433">
        <v>17</v>
      </c>
      <c r="C99" s="435" t="s">
        <v>282</v>
      </c>
      <c r="D99" s="435" t="s">
        <v>283</v>
      </c>
      <c r="E99" s="435"/>
      <c r="F99" s="435"/>
      <c r="G99" s="435"/>
      <c r="H99" s="435"/>
      <c r="I99" s="657"/>
      <c r="J99" s="657"/>
    </row>
    <row r="100" spans="2:10" outlineLevel="1">
      <c r="B100" s="414" t="s">
        <v>284</v>
      </c>
      <c r="C100" s="438" t="s">
        <v>285</v>
      </c>
      <c r="D100" s="413" t="s">
        <v>13</v>
      </c>
      <c r="E100" s="413" t="s">
        <v>286</v>
      </c>
      <c r="F100" s="413" t="s">
        <v>31</v>
      </c>
      <c r="G100" s="413" t="s">
        <v>16</v>
      </c>
      <c r="H100" s="413" t="str">
        <f>IF(OR(I100="Not applicable",I100="Data not available"),"-",IF(AND(G100="Annual",LEFT(Front!$D$5,2)="Q2"),CONCATENATE("Q4 ",RIGHT(Front!$D$5,4)-1),RIGHT(Front!$D$5,7)))</f>
        <v>Q4 2022</v>
      </c>
      <c r="I100" s="415" t="s">
        <v>91</v>
      </c>
      <c r="J100" s="413" t="s">
        <v>13</v>
      </c>
    </row>
    <row r="101" spans="2:10" outlineLevel="1">
      <c r="B101" s="414" t="s">
        <v>287</v>
      </c>
      <c r="C101" s="438" t="s">
        <v>288</v>
      </c>
      <c r="D101" s="413" t="s">
        <v>13</v>
      </c>
      <c r="E101" s="413" t="s">
        <v>289</v>
      </c>
      <c r="F101" s="413" t="s">
        <v>15</v>
      </c>
      <c r="G101" s="413" t="s">
        <v>16</v>
      </c>
      <c r="H101" s="413" t="str">
        <f>IF(OR(I101="Not applicable",I101="Data not available"),"-",IF(AND(G101="Annual",LEFT(Front!$D$5,2)="Q2"),CONCATENATE("Q4 ",RIGHT(Front!$D$5,4)-1),RIGHT(Front!$D$5,7)))</f>
        <v>Q4 2022</v>
      </c>
      <c r="I101" s="413" t="s">
        <v>13</v>
      </c>
      <c r="J101" s="413" t="s">
        <v>13</v>
      </c>
    </row>
    <row r="102" spans="2:10" outlineLevel="1">
      <c r="B102" s="414" t="s">
        <v>290</v>
      </c>
      <c r="C102" s="438" t="s">
        <v>291</v>
      </c>
      <c r="D102" s="413" t="s">
        <v>13</v>
      </c>
      <c r="E102" s="413" t="s">
        <v>292</v>
      </c>
      <c r="F102" s="413" t="s">
        <v>15</v>
      </c>
      <c r="G102" s="413" t="s">
        <v>16</v>
      </c>
      <c r="H102" s="413" t="str">
        <f>IF(OR(I102="Not applicable",I102="Data not available"),"-",IF(AND(G102="Annual",LEFT(Front!$D$5,2)="Q2"),CONCATENATE("Q4 ",RIGHT(Front!$D$5,4)-1),RIGHT(Front!$D$5,7)))</f>
        <v>Q4 2022</v>
      </c>
      <c r="I102" s="413" t="s">
        <v>13</v>
      </c>
      <c r="J102" s="413" t="s">
        <v>13</v>
      </c>
    </row>
    <row r="103" spans="2:10" outlineLevel="1">
      <c r="B103" s="414" t="s">
        <v>293</v>
      </c>
      <c r="C103" s="437" t="s">
        <v>294</v>
      </c>
      <c r="D103" s="413" t="s">
        <v>13</v>
      </c>
      <c r="E103" s="413" t="s">
        <v>295</v>
      </c>
      <c r="F103" s="413" t="s">
        <v>15</v>
      </c>
      <c r="G103" s="413" t="s">
        <v>16</v>
      </c>
      <c r="H103" s="413" t="str">
        <f>IF(OR(I103="Not applicable",I103="Data not available"),"-",IF(AND(G103="Annual",LEFT(Front!$D$5,2)="Q2"),CONCATENATE("Q4 ",RIGHT(Front!$D$5,4)-1),RIGHT(Front!$D$5,7)))</f>
        <v>-</v>
      </c>
      <c r="I103" s="820" t="s">
        <v>24</v>
      </c>
      <c r="J103" s="820" t="s">
        <v>2381</v>
      </c>
    </row>
    <row r="104" spans="2:10" outlineLevel="1">
      <c r="B104" s="414" t="s">
        <v>296</v>
      </c>
      <c r="C104" s="437" t="s">
        <v>297</v>
      </c>
      <c r="D104" s="413" t="s">
        <v>13</v>
      </c>
      <c r="E104" s="413" t="s">
        <v>298</v>
      </c>
      <c r="F104" s="413" t="s">
        <v>15</v>
      </c>
      <c r="G104" s="413" t="s">
        <v>16</v>
      </c>
      <c r="H104" s="413" t="str">
        <f>IF(OR(I104="Not applicable",I104="Data not available"),"-",IF(AND(G104="Annual",LEFT(Front!$D$5,2)="Q2"),CONCATENATE("Q4 ",RIGHT(Front!$D$5,4)-1),RIGHT(Front!$D$5,7)))</f>
        <v>-</v>
      </c>
      <c r="I104" s="820" t="s">
        <v>24</v>
      </c>
      <c r="J104" s="820" t="s">
        <v>2389</v>
      </c>
    </row>
    <row r="105" spans="2:10" outlineLevel="1">
      <c r="B105" s="414" t="s">
        <v>299</v>
      </c>
      <c r="C105" s="437" t="s">
        <v>300</v>
      </c>
      <c r="D105" s="413" t="s">
        <v>13</v>
      </c>
      <c r="E105" s="413" t="s">
        <v>301</v>
      </c>
      <c r="F105" s="413" t="s">
        <v>15</v>
      </c>
      <c r="G105" s="413" t="s">
        <v>16</v>
      </c>
      <c r="H105" s="413" t="str">
        <f>IF(OR(I105="Not applicable",I105="Data not available"),"-",IF(AND(G105="Annual",LEFT(Front!$D$5,2)="Q2"),CONCATENATE("Q4 ",RIGHT(Front!$D$5,4)-1),RIGHT(Front!$D$5,7)))</f>
        <v>Q4 2022</v>
      </c>
      <c r="I105" s="413" t="s">
        <v>13</v>
      </c>
      <c r="J105" s="413" t="s">
        <v>13</v>
      </c>
    </row>
    <row r="106" spans="2:10">
      <c r="B106" s="433">
        <v>18</v>
      </c>
      <c r="C106" s="435" t="s">
        <v>302</v>
      </c>
      <c r="D106" s="435" t="s">
        <v>303</v>
      </c>
      <c r="E106" s="435"/>
      <c r="F106" s="435"/>
      <c r="G106" s="435"/>
      <c r="H106" s="435"/>
      <c r="I106" s="657"/>
      <c r="J106" s="657"/>
    </row>
    <row r="107" spans="2:10" outlineLevel="1">
      <c r="B107" s="414" t="s">
        <v>304</v>
      </c>
      <c r="C107" s="438" t="s">
        <v>305</v>
      </c>
      <c r="D107" s="413" t="s">
        <v>13</v>
      </c>
      <c r="E107" s="413" t="s">
        <v>306</v>
      </c>
      <c r="F107" s="413" t="s">
        <v>15</v>
      </c>
      <c r="G107" s="413" t="s">
        <v>16</v>
      </c>
      <c r="H107" s="413" t="str">
        <f>IF(OR(I107="Not applicable",I107="Data not available"),"-",IF(AND(G107="Annual",LEFT(Front!$D$5,2)="Q2"),CONCATENATE("Q4 ",RIGHT(Front!$D$5,4)-1),RIGHT(Front!$D$5,7)))</f>
        <v>Q4 2022</v>
      </c>
      <c r="I107" s="413" t="s">
        <v>13</v>
      </c>
      <c r="J107" s="413" t="s">
        <v>13</v>
      </c>
    </row>
    <row r="108" spans="2:10" outlineLevel="1">
      <c r="B108" s="414" t="s">
        <v>307</v>
      </c>
      <c r="C108" s="437" t="s">
        <v>308</v>
      </c>
      <c r="D108" s="413" t="s">
        <v>13</v>
      </c>
      <c r="E108" s="413" t="s">
        <v>309</v>
      </c>
      <c r="F108" s="413" t="s">
        <v>15</v>
      </c>
      <c r="G108" s="413" t="s">
        <v>16</v>
      </c>
      <c r="H108" s="413" t="str">
        <f>IF(OR(I108="Not applicable",I108="Data not available"),"-",IF(AND(G108="Annual",LEFT(Front!$D$5,2)="Q2"),CONCATENATE("Q4 ",RIGHT(Front!$D$5,4)-1),RIGHT(Front!$D$5,7)))</f>
        <v>Q4 2022</v>
      </c>
      <c r="I108" s="413" t="s">
        <v>13</v>
      </c>
      <c r="J108" s="413" t="s">
        <v>13</v>
      </c>
    </row>
    <row r="109" spans="2:10" outlineLevel="1">
      <c r="B109" s="414" t="s">
        <v>310</v>
      </c>
      <c r="C109" s="437" t="s">
        <v>311</v>
      </c>
      <c r="D109" s="413" t="s">
        <v>13</v>
      </c>
      <c r="E109" s="413" t="s">
        <v>312</v>
      </c>
      <c r="F109" s="413" t="s">
        <v>15</v>
      </c>
      <c r="G109" s="413" t="s">
        <v>16</v>
      </c>
      <c r="H109" s="413" t="str">
        <f>IF(OR(I109="Not applicable",I109="Data not available"),"-",IF(AND(G109="Annual",LEFT(Front!$D$5,2)="Q2"),CONCATENATE("Q4 ",RIGHT(Front!$D$5,4)-1),RIGHT(Front!$D$5,7)))</f>
        <v>Q4 2022</v>
      </c>
      <c r="I109" s="413" t="s">
        <v>13</v>
      </c>
      <c r="J109" s="413" t="s">
        <v>13</v>
      </c>
    </row>
    <row r="110" spans="2:10" outlineLevel="1">
      <c r="B110" s="414" t="s">
        <v>313</v>
      </c>
      <c r="C110" s="437" t="s">
        <v>314</v>
      </c>
      <c r="D110" s="413" t="s">
        <v>13</v>
      </c>
      <c r="E110" s="413" t="s">
        <v>315</v>
      </c>
      <c r="F110" s="413" t="s">
        <v>31</v>
      </c>
      <c r="G110" s="413" t="s">
        <v>16</v>
      </c>
      <c r="H110" s="413" t="str">
        <f>IF(OR(I110="Not applicable",I110="Data not available"),"-",IF(AND(G110="Annual",LEFT(Front!$D$5,2)="Q2"),CONCATENATE("Q4 ",RIGHT(Front!$D$5,4)-1),RIGHT(Front!$D$5,7)))</f>
        <v>Q4 2022</v>
      </c>
      <c r="I110" s="820" t="s">
        <v>55</v>
      </c>
      <c r="J110" s="413" t="s">
        <v>13</v>
      </c>
    </row>
    <row r="111" spans="2:10">
      <c r="B111" s="433">
        <v>19</v>
      </c>
      <c r="C111" s="435" t="s">
        <v>316</v>
      </c>
      <c r="D111" s="435" t="s">
        <v>10</v>
      </c>
      <c r="E111" s="435"/>
      <c r="F111" s="435"/>
      <c r="G111" s="435"/>
      <c r="H111" s="435"/>
      <c r="I111" s="657"/>
      <c r="J111" s="657"/>
    </row>
    <row r="112" spans="2:10" outlineLevel="1">
      <c r="B112" s="414" t="s">
        <v>317</v>
      </c>
      <c r="C112" s="438" t="s">
        <v>318</v>
      </c>
      <c r="D112" s="413" t="s">
        <v>13</v>
      </c>
      <c r="E112" s="413" t="s">
        <v>13</v>
      </c>
      <c r="F112" s="413" t="s">
        <v>31</v>
      </c>
      <c r="G112" s="413" t="s">
        <v>16</v>
      </c>
      <c r="H112" s="413" t="str">
        <f>IF(OR(I112="Not applicable",I112="Data not available"),"-",IF(AND(G112="Annual",LEFT(Front!$D$5,2)="Q2"),CONCATENATE("Q4 ",RIGHT(Front!$D$5,4)-1),RIGHT(Front!$D$5,7)))</f>
        <v>-</v>
      </c>
      <c r="I112" s="820" t="s">
        <v>24</v>
      </c>
      <c r="J112" s="820" t="s">
        <v>2380</v>
      </c>
    </row>
    <row r="113" spans="2:10" outlineLevel="1">
      <c r="B113" s="414" t="s">
        <v>319</v>
      </c>
      <c r="C113" s="438" t="s">
        <v>320</v>
      </c>
      <c r="D113" s="413" t="s">
        <v>13</v>
      </c>
      <c r="E113" s="413" t="s">
        <v>13</v>
      </c>
      <c r="F113" s="413" t="s">
        <v>31</v>
      </c>
      <c r="G113" s="413" t="s">
        <v>16</v>
      </c>
      <c r="H113" s="413" t="str">
        <f>IF(OR(I113="Not applicable",I113="Data not available"),"-",IF(AND(G113="Annual",LEFT(Front!$D$5,2)="Q2"),CONCATENATE("Q4 ",RIGHT(Front!$D$5,4)-1),RIGHT(Front!$D$5,7)))</f>
        <v>-</v>
      </c>
      <c r="I113" s="820" t="s">
        <v>24</v>
      </c>
      <c r="J113" s="820" t="s">
        <v>2380</v>
      </c>
    </row>
    <row r="114" spans="2:10" outlineLevel="1">
      <c r="B114" s="414" t="s">
        <v>321</v>
      </c>
      <c r="C114" s="438" t="s">
        <v>322</v>
      </c>
      <c r="D114" s="413" t="s">
        <v>13</v>
      </c>
      <c r="E114" s="413" t="s">
        <v>13</v>
      </c>
      <c r="F114" s="413" t="s">
        <v>31</v>
      </c>
      <c r="G114" s="413" t="s">
        <v>16</v>
      </c>
      <c r="H114" s="413" t="str">
        <f>IF(OR(I114="Not applicable",I114="Data not available"),"-",IF(AND(G114="Annual",LEFT(Front!$D$5,2)="Q2"),CONCATENATE("Q4 ",RIGHT(Front!$D$5,4)-1),RIGHT(Front!$D$5,7)))</f>
        <v>-</v>
      </c>
      <c r="I114" s="820" t="s">
        <v>24</v>
      </c>
      <c r="J114" s="820" t="s">
        <v>2380</v>
      </c>
    </row>
    <row r="115" spans="2:10" outlineLevel="1">
      <c r="B115" s="414" t="s">
        <v>323</v>
      </c>
      <c r="C115" s="438" t="s">
        <v>2250</v>
      </c>
      <c r="D115" s="413" t="s">
        <v>13</v>
      </c>
      <c r="E115" s="413" t="s">
        <v>13</v>
      </c>
      <c r="F115" s="413" t="s">
        <v>15</v>
      </c>
      <c r="G115" s="820" t="s">
        <v>16</v>
      </c>
      <c r="H115" s="413" t="str">
        <f>IF(OR(I115="Not applicable",I115="Data not available"),"-",IF(AND(G115="Annual",LEFT(Front!$D$5,2)="Q2"),CONCATENATE("Q4 ",RIGHT(Front!$D$5,4)-1),RIGHT(Front!$D$5,7)))</f>
        <v>-</v>
      </c>
      <c r="I115" s="413" t="s">
        <v>24</v>
      </c>
      <c r="J115" s="820" t="s">
        <v>2380</v>
      </c>
    </row>
    <row r="116" spans="2:10" outlineLevel="1">
      <c r="B116" s="414" t="s">
        <v>324</v>
      </c>
      <c r="C116" s="438" t="s">
        <v>2251</v>
      </c>
      <c r="D116" s="413" t="s">
        <v>13</v>
      </c>
      <c r="E116" s="413" t="s">
        <v>13</v>
      </c>
      <c r="F116" s="413" t="s">
        <v>15</v>
      </c>
      <c r="G116" s="820" t="s">
        <v>16</v>
      </c>
      <c r="H116" s="413" t="str">
        <f>IF(OR(I116="Not applicable",I116="Data not available"),"-",IF(AND(G116="Annual",LEFT(Front!$D$5,2)="Q2"),CONCATENATE("Q4 ",RIGHT(Front!$D$5,4)-1),RIGHT(Front!$D$5,7)))</f>
        <v>-</v>
      </c>
      <c r="I116" s="413" t="s">
        <v>24</v>
      </c>
      <c r="J116" s="820" t="s">
        <v>2380</v>
      </c>
    </row>
    <row r="117" spans="2:10" outlineLevel="1">
      <c r="B117" s="414" t="s">
        <v>325</v>
      </c>
      <c r="C117" s="438" t="s">
        <v>2252</v>
      </c>
      <c r="D117" s="413" t="s">
        <v>13</v>
      </c>
      <c r="E117" s="413" t="s">
        <v>13</v>
      </c>
      <c r="F117" s="413" t="s">
        <v>15</v>
      </c>
      <c r="G117" s="820" t="s">
        <v>16</v>
      </c>
      <c r="H117" s="413" t="str">
        <f>IF(OR(I117="Not applicable",I117="Data not available"),"-",IF(AND(G117="Annual",LEFT(Front!$D$5,2)="Q2"),CONCATENATE("Q4 ",RIGHT(Front!$D$5,4)-1),RIGHT(Front!$D$5,7)))</f>
        <v>-</v>
      </c>
      <c r="I117" s="413" t="s">
        <v>24</v>
      </c>
      <c r="J117" s="820" t="s">
        <v>2380</v>
      </c>
    </row>
    <row r="118" spans="2:10" outlineLevel="1">
      <c r="B118" s="414" t="s">
        <v>326</v>
      </c>
      <c r="C118" s="436" t="s">
        <v>2253</v>
      </c>
      <c r="D118" s="413" t="s">
        <v>13</v>
      </c>
      <c r="E118" s="413" t="s">
        <v>13</v>
      </c>
      <c r="F118" s="413" t="s">
        <v>15</v>
      </c>
      <c r="G118" s="820" t="s">
        <v>16</v>
      </c>
      <c r="H118" s="413" t="str">
        <f>IF(OR(I118="Not applicable",I118="Data not available"),"-",IF(AND(G118="Annual",LEFT(Front!$D$5,2)="Q2"),CONCATENATE("Q4 ",RIGHT(Front!$D$5,4)-1),RIGHT(Front!$D$5,7)))</f>
        <v>-</v>
      </c>
      <c r="I118" s="413" t="s">
        <v>24</v>
      </c>
      <c r="J118" s="820" t="s">
        <v>2380</v>
      </c>
    </row>
    <row r="119" spans="2:10" outlineLevel="1">
      <c r="B119" s="414" t="s">
        <v>327</v>
      </c>
      <c r="C119" s="436" t="s">
        <v>2254</v>
      </c>
      <c r="D119" s="413" t="s">
        <v>13</v>
      </c>
      <c r="E119" s="413" t="s">
        <v>13</v>
      </c>
      <c r="F119" s="413" t="s">
        <v>15</v>
      </c>
      <c r="G119" s="820" t="s">
        <v>16</v>
      </c>
      <c r="H119" s="413" t="str">
        <f>IF(OR(I119="Not applicable",I119="Data not available"),"-",IF(AND(G119="Annual",LEFT(Front!$D$5,2)="Q2"),CONCATENATE("Q4 ",RIGHT(Front!$D$5,4)-1),RIGHT(Front!$D$5,7)))</f>
        <v>-</v>
      </c>
      <c r="I119" s="413" t="s">
        <v>24</v>
      </c>
      <c r="J119" s="820" t="s">
        <v>2380</v>
      </c>
    </row>
    <row r="120" spans="2:10" outlineLevel="1">
      <c r="B120" s="414" t="s">
        <v>328</v>
      </c>
      <c r="C120" s="436" t="s">
        <v>2255</v>
      </c>
      <c r="D120" s="413" t="s">
        <v>13</v>
      </c>
      <c r="E120" s="413" t="s">
        <v>13</v>
      </c>
      <c r="F120" s="413" t="s">
        <v>15</v>
      </c>
      <c r="G120" s="820" t="s">
        <v>16</v>
      </c>
      <c r="H120" s="413" t="str">
        <f>IF(OR(I120="Not applicable",I120="Data not available"),"-",IF(AND(G120="Annual",LEFT(Front!$D$5,2)="Q2"),CONCATENATE("Q4 ",RIGHT(Front!$D$5,4)-1),RIGHT(Front!$D$5,7)))</f>
        <v>-</v>
      </c>
      <c r="I120" s="413" t="s">
        <v>24</v>
      </c>
      <c r="J120" s="820" t="s">
        <v>2380</v>
      </c>
    </row>
    <row r="121" spans="2:10" outlineLevel="1">
      <c r="B121" s="414" t="s">
        <v>329</v>
      </c>
      <c r="C121" s="436" t="s">
        <v>2256</v>
      </c>
      <c r="D121" s="413" t="s">
        <v>13</v>
      </c>
      <c r="E121" s="413" t="s">
        <v>13</v>
      </c>
      <c r="F121" s="413" t="s">
        <v>15</v>
      </c>
      <c r="G121" s="820" t="s">
        <v>16</v>
      </c>
      <c r="H121" s="413" t="str">
        <f>IF(OR(I121="Not applicable",I121="Data not available"),"-",IF(AND(G121="Annual",LEFT(Front!$D$5,2)="Q2"),CONCATENATE("Q4 ",RIGHT(Front!$D$5,4)-1),RIGHT(Front!$D$5,7)))</f>
        <v>-</v>
      </c>
      <c r="I121" s="413" t="s">
        <v>24</v>
      </c>
      <c r="J121" s="820" t="s">
        <v>2380</v>
      </c>
    </row>
    <row r="122" spans="2:10" outlineLevel="1">
      <c r="B122" s="414" t="s">
        <v>330</v>
      </c>
      <c r="C122" s="436" t="s">
        <v>2257</v>
      </c>
      <c r="D122" s="413" t="s">
        <v>13</v>
      </c>
      <c r="E122" s="413" t="s">
        <v>13</v>
      </c>
      <c r="F122" s="413" t="s">
        <v>15</v>
      </c>
      <c r="G122" s="820" t="s">
        <v>16</v>
      </c>
      <c r="H122" s="413" t="str">
        <f>IF(OR(I122="Not applicable",I122="Data not available"),"-",IF(AND(G122="Annual",LEFT(Front!$D$5,2)="Q2"),CONCATENATE("Q4 ",RIGHT(Front!$D$5,4)-1),RIGHT(Front!$D$5,7)))</f>
        <v>-</v>
      </c>
      <c r="I122" s="413" t="s">
        <v>24</v>
      </c>
      <c r="J122" s="820" t="s">
        <v>2380</v>
      </c>
    </row>
    <row r="123" spans="2:10" outlineLevel="1">
      <c r="B123" s="414" t="s">
        <v>331</v>
      </c>
      <c r="C123" s="436" t="s">
        <v>2259</v>
      </c>
      <c r="D123" s="413" t="s">
        <v>13</v>
      </c>
      <c r="E123" s="413" t="s">
        <v>13</v>
      </c>
      <c r="F123" s="413" t="s">
        <v>15</v>
      </c>
      <c r="G123" s="820" t="s">
        <v>16</v>
      </c>
      <c r="H123" s="413" t="str">
        <f>IF(OR(I123="Not applicable",I123="Data not available"),"-",IF(AND(G123="Annual",LEFT(Front!$D$5,2)="Q2"),CONCATENATE("Q4 ",RIGHT(Front!$D$5,4)-1),RIGHT(Front!$D$5,7)))</f>
        <v>-</v>
      </c>
      <c r="I123" s="413" t="s">
        <v>24</v>
      </c>
      <c r="J123" s="820" t="s">
        <v>2380</v>
      </c>
    </row>
    <row r="124" spans="2:10" outlineLevel="1">
      <c r="B124" s="414" t="s">
        <v>332</v>
      </c>
      <c r="C124" s="436" t="s">
        <v>2258</v>
      </c>
      <c r="D124" s="413" t="s">
        <v>13</v>
      </c>
      <c r="E124" s="413" t="s">
        <v>13</v>
      </c>
      <c r="F124" s="413" t="s">
        <v>15</v>
      </c>
      <c r="G124" s="820" t="s">
        <v>16</v>
      </c>
      <c r="H124" s="413" t="str">
        <f>IF(OR(I124="Not applicable",I124="Data not available"),"-",IF(AND(G124="Annual",LEFT(Front!$D$5,2)="Q2"),CONCATENATE("Q4 ",RIGHT(Front!$D$5,4)-1),RIGHT(Front!$D$5,7)))</f>
        <v>-</v>
      </c>
      <c r="I124" s="413" t="s">
        <v>24</v>
      </c>
      <c r="J124" s="820" t="s">
        <v>2380</v>
      </c>
    </row>
    <row r="125" spans="2:10">
      <c r="B125" s="433">
        <v>20</v>
      </c>
      <c r="C125" s="435" t="s">
        <v>333</v>
      </c>
      <c r="D125" s="435" t="s">
        <v>10</v>
      </c>
      <c r="E125" s="435"/>
      <c r="F125" s="435"/>
      <c r="G125" s="435"/>
      <c r="H125" s="435"/>
      <c r="I125" s="657"/>
      <c r="J125" s="657"/>
    </row>
    <row r="126" spans="2:10" outlineLevel="1">
      <c r="B126" s="414" t="s">
        <v>334</v>
      </c>
      <c r="C126" s="438" t="s">
        <v>335</v>
      </c>
      <c r="D126" s="413" t="s">
        <v>13</v>
      </c>
      <c r="E126" s="413" t="s">
        <v>336</v>
      </c>
      <c r="F126" s="413" t="s">
        <v>31</v>
      </c>
      <c r="G126" s="413" t="s">
        <v>16</v>
      </c>
      <c r="H126" s="413" t="str">
        <f>IF(OR(I126="Not applicable",I126="Data not available"),"-",IF(AND(G126="Annual",LEFT(Front!$D$5,2)="Q2"),CONCATENATE("Q4 ",RIGHT(Front!$D$5,4)-1),RIGHT(Front!$D$5,7)))</f>
        <v>Q4 2022</v>
      </c>
      <c r="I126" s="415" t="s">
        <v>255</v>
      </c>
      <c r="J126" s="413" t="s">
        <v>13</v>
      </c>
    </row>
    <row r="127" spans="2:10" outlineLevel="1">
      <c r="B127" s="414" t="s">
        <v>337</v>
      </c>
      <c r="C127" s="438" t="s">
        <v>338</v>
      </c>
      <c r="D127" s="413" t="s">
        <v>13</v>
      </c>
      <c r="E127" s="413" t="s">
        <v>339</v>
      </c>
      <c r="F127" s="413" t="s">
        <v>15</v>
      </c>
      <c r="G127" s="819" t="s">
        <v>16</v>
      </c>
      <c r="H127" s="413" t="str">
        <f>IF(OR(I127="Not applicable",I127="Data not available"),"-",IF(AND(G127="Annual",LEFT(Front!$D$5,2)="Q2"),CONCATENATE("Q4 ",RIGHT(Front!$D$5,4)-1),RIGHT(Front!$D$5,7)))</f>
        <v>Q4 2022</v>
      </c>
      <c r="I127" s="413" t="s">
        <v>13</v>
      </c>
      <c r="J127" s="413" t="s">
        <v>13</v>
      </c>
    </row>
    <row r="128" spans="2:10">
      <c r="B128" s="433">
        <v>21</v>
      </c>
      <c r="C128" s="435" t="s">
        <v>340</v>
      </c>
      <c r="D128" s="435" t="s">
        <v>42</v>
      </c>
      <c r="E128" s="435"/>
      <c r="F128" s="435"/>
      <c r="G128" s="435"/>
      <c r="H128" s="435"/>
      <c r="I128" s="657"/>
      <c r="J128" s="657"/>
    </row>
    <row r="129" spans="2:10" outlineLevel="1">
      <c r="B129" s="414" t="s">
        <v>341</v>
      </c>
      <c r="C129" s="438" t="s">
        <v>342</v>
      </c>
      <c r="D129" s="413" t="s">
        <v>13</v>
      </c>
      <c r="E129" s="413" t="s">
        <v>343</v>
      </c>
      <c r="F129" s="413" t="s">
        <v>15</v>
      </c>
      <c r="G129" s="415" t="s">
        <v>20</v>
      </c>
      <c r="H129" s="413" t="str">
        <f>IF(OR(I129="Not applicable",I129="Data not available"),"-",IF(AND(G129="Annual",LEFT(Front!$D$5,2)="Q2"),CONCATENATE("Q4 ",RIGHT(Front!$D$5,4)-1),RIGHT(Front!$D$5,7)))</f>
        <v>Q4 2022</v>
      </c>
      <c r="I129" s="413" t="s">
        <v>13</v>
      </c>
      <c r="J129" s="413" t="s">
        <v>13</v>
      </c>
    </row>
    <row r="130" spans="2:10" outlineLevel="1">
      <c r="B130" s="414" t="s">
        <v>344</v>
      </c>
      <c r="C130" s="438" t="s">
        <v>345</v>
      </c>
      <c r="D130" s="413" t="s">
        <v>13</v>
      </c>
      <c r="E130" s="413" t="s">
        <v>346</v>
      </c>
      <c r="F130" s="413" t="s">
        <v>15</v>
      </c>
      <c r="G130" s="820" t="s">
        <v>16</v>
      </c>
      <c r="H130" s="413" t="str">
        <f>IF(OR(I130="Not applicable",I130="Data not available"),"-",IF(AND(G130="Annual",LEFT(Front!$D$5,2)="Q2"),CONCATENATE("Q4 ",RIGHT(Front!$D$5,4)-1),RIGHT(Front!$D$5,7)))</f>
        <v>Q4 2022</v>
      </c>
      <c r="I130" s="413" t="s">
        <v>13</v>
      </c>
      <c r="J130" s="413" t="s">
        <v>13</v>
      </c>
    </row>
    <row r="131" spans="2:10" outlineLevel="1">
      <c r="B131" s="414" t="s">
        <v>347</v>
      </c>
      <c r="C131" s="438" t="s">
        <v>348</v>
      </c>
      <c r="D131" s="413" t="s">
        <v>13</v>
      </c>
      <c r="E131" s="413" t="s">
        <v>349</v>
      </c>
      <c r="F131" s="413" t="s">
        <v>15</v>
      </c>
      <c r="G131" s="415" t="s">
        <v>20</v>
      </c>
      <c r="H131" s="413" t="str">
        <f>IF(OR(I131="Not applicable",I131="Data not available"),"-",IF(AND(G131="Annual",LEFT(Front!$D$5,2)="Q2"),CONCATENATE("Q4 ",RIGHT(Front!$D$5,4)-1),RIGHT(Front!$D$5,7)))</f>
        <v>-</v>
      </c>
      <c r="I131" s="413" t="s">
        <v>24</v>
      </c>
      <c r="J131" s="413" t="s">
        <v>2596</v>
      </c>
    </row>
    <row r="132" spans="2:10" outlineLevel="1">
      <c r="B132" s="414" t="s">
        <v>350</v>
      </c>
      <c r="C132" s="438" t="s">
        <v>351</v>
      </c>
      <c r="D132" s="413" t="s">
        <v>13</v>
      </c>
      <c r="E132" s="413" t="s">
        <v>352</v>
      </c>
      <c r="F132" s="413" t="s">
        <v>15</v>
      </c>
      <c r="G132" s="820" t="s">
        <v>16</v>
      </c>
      <c r="H132" s="413" t="str">
        <f>IF(OR(I132="Not applicable",I132="Data not available"),"-",IF(AND(G132="Annual",LEFT(Front!$D$5,2)="Q2"),CONCATENATE("Q4 ",RIGHT(Front!$D$5,4)-1),RIGHT(Front!$D$5,7)))</f>
        <v>-</v>
      </c>
      <c r="I132" s="413" t="s">
        <v>24</v>
      </c>
      <c r="J132" s="413" t="s">
        <v>2557</v>
      </c>
    </row>
    <row r="133" spans="2:10" outlineLevel="1">
      <c r="B133" s="414" t="s">
        <v>353</v>
      </c>
      <c r="C133" s="438" t="s">
        <v>2390</v>
      </c>
      <c r="D133" s="413" t="s">
        <v>13</v>
      </c>
      <c r="E133" s="413" t="s">
        <v>2558</v>
      </c>
      <c r="F133" s="413" t="s">
        <v>15</v>
      </c>
      <c r="G133" s="820" t="s">
        <v>16</v>
      </c>
      <c r="H133" s="413" t="str">
        <f>IF(OR(I133="Not applicable",I133="Data not available"),"-",IF(AND(G133="Annual",LEFT(Front!$D$5,2)="Q2"),CONCATENATE("Q4 ",RIGHT(Front!$D$5,4)-1),RIGHT(Front!$D$5,7)))</f>
        <v>Q4 2022</v>
      </c>
      <c r="I133" s="413" t="s">
        <v>13</v>
      </c>
      <c r="J133" s="413" t="s">
        <v>13</v>
      </c>
    </row>
    <row r="134" spans="2:10">
      <c r="D134" s="412"/>
      <c r="E134" s="412"/>
      <c r="F134" s="412"/>
      <c r="G134" s="412"/>
      <c r="H134" s="412"/>
      <c r="I134" s="556"/>
      <c r="J134" s="556"/>
    </row>
    <row r="135" spans="2:10">
      <c r="B135" s="656" t="s">
        <v>354</v>
      </c>
      <c r="C135" s="1053" t="s">
        <v>355</v>
      </c>
      <c r="E135" s="412"/>
      <c r="F135" s="412"/>
      <c r="G135" s="412"/>
      <c r="H135" s="412"/>
      <c r="I135" s="556"/>
      <c r="J135" s="556"/>
    </row>
    <row r="136" spans="2:10">
      <c r="B136" s="656" t="s">
        <v>356</v>
      </c>
      <c r="C136" s="411" t="s">
        <v>2600</v>
      </c>
      <c r="E136" s="412"/>
      <c r="F136" s="412"/>
      <c r="G136" s="412"/>
      <c r="H136" s="412"/>
      <c r="I136" s="556"/>
      <c r="J136" s="556"/>
    </row>
    <row r="137" spans="2:10">
      <c r="B137" s="656"/>
      <c r="C137" s="411" t="s">
        <v>2601</v>
      </c>
      <c r="E137" s="412"/>
      <c r="F137" s="412"/>
      <c r="G137" s="412"/>
      <c r="H137" s="412"/>
      <c r="I137" s="556"/>
      <c r="J137" s="556"/>
    </row>
    <row r="138" spans="2:10">
      <c r="B138" s="656" t="s">
        <v>357</v>
      </c>
      <c r="C138" s="411" t="s">
        <v>358</v>
      </c>
      <c r="I138" s="413"/>
      <c r="J138" s="413"/>
    </row>
    <row r="139" spans="2:10">
      <c r="B139" s="656" t="s">
        <v>359</v>
      </c>
      <c r="C139" s="438" t="s">
        <v>2597</v>
      </c>
      <c r="I139" s="413"/>
      <c r="J139" s="413"/>
    </row>
    <row r="140" spans="2:10">
      <c r="B140" s="656" t="s">
        <v>360</v>
      </c>
      <c r="C140" s="438" t="s">
        <v>2598</v>
      </c>
    </row>
    <row r="141" spans="2:10">
      <c r="C141" s="438" t="s">
        <v>2599</v>
      </c>
    </row>
    <row r="146" spans="2:2">
      <c r="B146" s="411"/>
    </row>
    <row r="147" spans="2:2">
      <c r="B147" s="411"/>
    </row>
    <row r="148" spans="2:2">
      <c r="B148" s="411"/>
    </row>
    <row r="149" spans="2:2">
      <c r="B149" s="411"/>
    </row>
    <row r="150" spans="2:2">
      <c r="B150" s="411"/>
    </row>
    <row r="151" spans="2:2">
      <c r="B151" s="411"/>
    </row>
    <row r="152" spans="2:2">
      <c r="B152" s="411"/>
    </row>
    <row r="153" spans="2:2">
      <c r="B153" s="411"/>
    </row>
    <row r="154" spans="2:2">
      <c r="B154" s="411"/>
    </row>
    <row r="155" spans="2:2">
      <c r="B155" s="411"/>
    </row>
    <row r="156" spans="2:2">
      <c r="B156" s="411"/>
    </row>
    <row r="157" spans="2:2">
      <c r="B157" s="411"/>
    </row>
    <row r="158" spans="2:2">
      <c r="B158" s="411"/>
    </row>
    <row r="159" spans="2:2">
      <c r="B159" s="411"/>
    </row>
    <row r="160" spans="2:2">
      <c r="B160" s="411"/>
    </row>
    <row r="161" spans="2:2">
      <c r="B161" s="411"/>
    </row>
    <row r="162" spans="2:2">
      <c r="B162" s="411"/>
    </row>
    <row r="163" spans="2:2">
      <c r="B163" s="411"/>
    </row>
    <row r="164" spans="2:2">
      <c r="B164" s="411"/>
    </row>
    <row r="165" spans="2:2">
      <c r="B165" s="411"/>
    </row>
    <row r="166" spans="2:2">
      <c r="B166" s="411"/>
    </row>
    <row r="167" spans="2:2">
      <c r="B167" s="411"/>
    </row>
    <row r="168" spans="2:2">
      <c r="B168" s="411"/>
    </row>
    <row r="169" spans="2:2">
      <c r="B169" s="411"/>
    </row>
    <row r="170" spans="2:2">
      <c r="B170" s="411"/>
    </row>
    <row r="171" spans="2:2">
      <c r="B171" s="411"/>
    </row>
    <row r="172" spans="2:2">
      <c r="B172" s="411"/>
    </row>
    <row r="173" spans="2:2">
      <c r="B173" s="411"/>
    </row>
    <row r="174" spans="2:2">
      <c r="B174" s="411"/>
    </row>
    <row r="175" spans="2:2">
      <c r="B175" s="411"/>
    </row>
    <row r="176" spans="2:2">
      <c r="B176" s="411"/>
    </row>
    <row r="177" spans="2:2">
      <c r="B177" s="411"/>
    </row>
    <row r="178" spans="2:2">
      <c r="B178" s="411"/>
    </row>
    <row r="179" spans="2:2">
      <c r="B179" s="411"/>
    </row>
    <row r="180" spans="2:2">
      <c r="B180" s="411"/>
    </row>
    <row r="181" spans="2:2">
      <c r="B181" s="411"/>
    </row>
    <row r="182" spans="2:2">
      <c r="B182" s="411"/>
    </row>
    <row r="183" spans="2:2">
      <c r="B183" s="411"/>
    </row>
    <row r="184" spans="2:2">
      <c r="B184" s="411"/>
    </row>
    <row r="185" spans="2:2">
      <c r="B185" s="411"/>
    </row>
    <row r="186" spans="2:2">
      <c r="B186" s="411"/>
    </row>
    <row r="187" spans="2:2">
      <c r="B187" s="411"/>
    </row>
    <row r="188" spans="2:2">
      <c r="B188" s="411"/>
    </row>
    <row r="189" spans="2:2">
      <c r="B189" s="411"/>
    </row>
    <row r="190" spans="2:2">
      <c r="B190" s="411"/>
    </row>
    <row r="191" spans="2:2">
      <c r="B191" s="411"/>
    </row>
    <row r="192" spans="2:2">
      <c r="B192" s="411"/>
    </row>
    <row r="193" spans="2:2">
      <c r="B193" s="411"/>
    </row>
    <row r="194" spans="2:2">
      <c r="B194" s="411"/>
    </row>
    <row r="195" spans="2:2">
      <c r="B195" s="411"/>
    </row>
    <row r="196" spans="2:2">
      <c r="B196" s="411"/>
    </row>
    <row r="197" spans="2:2">
      <c r="B197" s="411"/>
    </row>
    <row r="198" spans="2:2">
      <c r="B198" s="411"/>
    </row>
    <row r="199" spans="2:2">
      <c r="B199" s="411"/>
    </row>
    <row r="200" spans="2:2">
      <c r="B200" s="411"/>
    </row>
    <row r="201" spans="2:2">
      <c r="B201" s="411"/>
    </row>
    <row r="202" spans="2:2">
      <c r="B202" s="411"/>
    </row>
    <row r="203" spans="2:2">
      <c r="B203" s="411"/>
    </row>
    <row r="204" spans="2:2">
      <c r="B204" s="411"/>
    </row>
    <row r="205" spans="2:2">
      <c r="B205" s="411"/>
    </row>
  </sheetData>
  <hyperlinks>
    <hyperlink ref="C7" location="'EU KM1'!A1" display="Key metrics template" xr:uid="{8358A5BB-1B12-4F47-BDCE-4BF75185B2B0}"/>
    <hyperlink ref="C8" location="'EU INS1'!A1" display="Insurance participations" xr:uid="{11E0C095-AFAF-431F-AE3E-0A716A5BA4EA}"/>
    <hyperlink ref="C9" location="'EU INS2'!A1" display="Financial conglomerates information on own funds and capital adequacy ratio" xr:uid="{22E74AB7-7B74-47B9-BB79-69FDEC83C542}"/>
    <hyperlink ref="C6" location="'EU OV1'!A1" display="Overview of risk weighted exposure amounts" xr:uid="{3C89B3EA-C542-409E-832B-AD5C34F10F41}"/>
    <hyperlink ref="C10" location="'EU OVC'!A1" display="ICAAP information" xr:uid="{90A6F4AC-1B4D-4804-A8F2-92A24C25083E}"/>
    <hyperlink ref="C12" location="'EU OVA'!A1" display="Institution risk management approach" xr:uid="{95CA3101-4CFA-4AA1-A66F-4B4D0F6CC3D8}"/>
    <hyperlink ref="C13" location="'EU OVB'!A1" display="Disclosure on governance arrangements" xr:uid="{658B9A62-D8E1-4D47-B0D5-07C238EF8D4E}"/>
    <hyperlink ref="C15" location="'EU LI1 '!A1" display="Differences between accounting and regulatory scopes of consolidation and mapping of financial statement categories with regulatory risk categories " xr:uid="{10ABFA39-F14B-476D-AEB7-CD5841944979}"/>
    <hyperlink ref="C16" location="'EU LI2'!A1" display="Main sources of differences between regulatory exposure amounts and carrying values in financial statements " xr:uid="{439E85F8-9AE3-46B1-B33A-BF6F02DDE371}"/>
    <hyperlink ref="C17" location="'EU LI3'!A1" display="Outline of the differences in the scopes of consolidation (entity by entity) " xr:uid="{0AE57613-FE28-4DEC-8D07-68E90D6C9C71}"/>
    <hyperlink ref="C18" location="'EU LIA'!A1" display="Explanations of differences between accounting and regulatory exposure amounts" xr:uid="{CFD7FDE8-F8CF-4608-958E-2E0D68FB3A48}"/>
    <hyperlink ref="C19" location="'EU LIB'!A1" display="Other qualitative information on the scope of application" xr:uid="{4C7EE3DC-18B6-4FA2-B578-47102FC924C2}"/>
    <hyperlink ref="C20" location="'EU PV1'!A1" display="Prudent valuation adjustments (PVA)" xr:uid="{92C622AF-8E8B-4458-A19C-3E770D1953AE}"/>
    <hyperlink ref="C23" location="'EU LI1  (2)'!A1" display="Reconciliation of regulatory own funds to balance sheet in the audited financial statements" xr:uid="{99FB4315-F4DB-4B0C-9AC4-0C9667CBDC58}"/>
    <hyperlink ref="C24" location="'EU CCA  '!A1" display="Main features of regulatory own funds instruments and eligible liabilities instruments" xr:uid="{355AB971-7E98-41F6-AB34-1F5BE30D4E55}"/>
    <hyperlink ref="C29" location="'EU LR1'!A1" display="Summary reconciliation of accounting assets and leverage ratio exposures" xr:uid="{304B65E0-8CA9-4649-801E-D7EB01FD6C93}"/>
    <hyperlink ref="C30" location="'EU LR2'!A1" display="Leverage ratio common disclosure" xr:uid="{165AC083-A090-4EA6-8669-12D96AFA903B}"/>
    <hyperlink ref="C31" location="'EU LR3'!A1" display="Split-up of on balance sheet exposures (excluding derivatives, SFTs and exempted exposures)" xr:uid="{6C4E9730-FE57-4CEF-8F22-3DFB14D2D0F9}"/>
    <hyperlink ref="C32" location="'EU LRA'!A1" display="Table EU LRA: Free format text boxes for disclosure on qualitative items" xr:uid="{B956E021-82A5-431D-9334-ECFABE770A8A}"/>
    <hyperlink ref="C34" location="'EU LIQA'!A1" display="Table EU LIQA - Liquidity risk management " xr:uid="{84EFBAD7-6009-445E-8D37-609E01B81419}"/>
    <hyperlink ref="C35" location="'EU LIQ1'!A1" display="Templates EU LIQ1 - Quantitative information of LCR" xr:uid="{5C69A17D-71FE-453D-84E1-96028A59AA42}"/>
    <hyperlink ref="C36" location="'EU LIQB'!A1" display="Table EU LIQB  on qualitative information on LCR, which complements template EU LIQ1." xr:uid="{CC380CE8-F8F9-43AA-98D2-94BDE858CFA1}"/>
    <hyperlink ref="C37" location="'EU LIQ2'!A1" display="Template EU LIQ2: Net Stable Funding Ratio " xr:uid="{6B57025B-8171-4C8E-9FB4-51471E9955CA}"/>
    <hyperlink ref="C57" location="'EU CRD'!A1" display="Table EU CRD – Qualitative disclosure requirements related to standardised model" xr:uid="{7184FFC8-BDAB-415B-ACF4-43238CCD705B}"/>
    <hyperlink ref="C58" location="'EU CR4'!A1" display="Template EU CR4 – standardised approach – Credit risk exposure and CRM effects" xr:uid="{C254F345-D426-4E03-B602-8D7B433E7D54}"/>
    <hyperlink ref="C59" location="'EU CR5'!A1" display="Template EU CR5 – standardised approach" xr:uid="{1B4508C0-1FB5-410E-B525-79DB8DAABB39}"/>
    <hyperlink ref="C46" location="'EU CQ2'!A1" display="Quality of forbearance" xr:uid="{FD91DCC9-763C-4011-9F56-77FF167ADC3B}"/>
    <hyperlink ref="C48" location="'EU CQ4'!A1" display="Quality of non-performing exposures by geography " xr:uid="{0876029B-B7A4-4115-AB5A-B9BA74B4488E}"/>
    <hyperlink ref="C49" location="'EU CQ5'!A1" display="Credit quality of loans and advances by industry" xr:uid="{BFFB14D1-4619-41F0-B9A3-56D579B95E96}"/>
    <hyperlink ref="C50" location="'EU CQ6'!A1" display="Collateral valuation - loans and advances " xr:uid="{08D959CA-7A9F-499D-8452-B6FCA3FCACC1}"/>
    <hyperlink ref="C51" location="'EU CQ7'!A1" display="Collateral obtained by taking possession and execution processes " xr:uid="{3C0744D2-3CE9-4615-845F-E4A22461B4CD}"/>
    <hyperlink ref="C52" location="'EU CQ8'!A1" display="Collateral obtained by taking possession and execution processes – vintage breakdown" xr:uid="{E65029B8-5C05-4252-BAFC-A65BB6AD9760}"/>
    <hyperlink ref="C39" location="'EU CRA'!A1" display="General qualitative information about credit risk" xr:uid="{14E8420C-98A6-44DB-B489-DDE411276FBE}"/>
    <hyperlink ref="C40" location="'EU CRB'!A1" display="Additional disclosure related to the credit quality of assets" xr:uid="{907576D8-3AAC-4B97-815D-7ABE934B5083}"/>
    <hyperlink ref="C45" location="'EU CQ1'!A1" display="Credit quality of forborne exposures" xr:uid="{306FACC7-7319-4BAB-873F-5CC955592D86}"/>
    <hyperlink ref="C42" location="'CR1-A'!A1" display="Maturity of exposures" xr:uid="{80ABAB0B-7492-47CF-958F-D276E971A93F}"/>
    <hyperlink ref="C43" location="'EU CR2'!A1" display="Changes in the stock of non-performing loans and advances" xr:uid="{214C3CEB-4DE9-4325-B950-276C5461930D}"/>
    <hyperlink ref="C47" location="'EU CQ3'!A1" display="Credit quality of performing and non-performing exposures by past due days" xr:uid="{00000000-0004-0000-0000-00000B000000}"/>
    <hyperlink ref="C41" location="'EU CR1'!A1" display="Performing and non-performing exposures and related provisions" xr:uid="{C51EF1DB-D32D-4168-B7A0-1234D93A1AFF}"/>
    <hyperlink ref="C44" location="CR2a!A1" display="Changes in the stock of non-performing loans and advances and related net accumulated recoveries" xr:uid="{727E7570-6877-4403-9F3A-FF97D0547697}"/>
    <hyperlink ref="C54" location="'EU CRC'!A1" display="Table EU CRC – Qualitative disclosure requirements related to CRM techniques" xr:uid="{E3D14113-90B5-4E7B-A8D1-D413B1561FE8}"/>
    <hyperlink ref="C55" location="'EU CR3'!A1" display="Template EU CR3 –  CRM techniques overview:  Disclosure of the use of credit risk mitigation techniques" xr:uid="{88400876-948D-4BE2-9928-63B8E4BD1CD2}"/>
    <hyperlink ref="C61" location="'EU CRE'!A1" display="Table EU CRE – Qualitative disclosure requirements related to IRB approach" xr:uid="{A9713144-7ED2-4A9F-BF86-E3B346B076DA}"/>
    <hyperlink ref="C62" location="'EU CR6'!A1" display="Template EU CR6 – IRB approach – Credit risk exposures by exposure class and PD range" xr:uid="{04A6559B-B147-4685-8855-CCC15A34C828}"/>
    <hyperlink ref="C63" location="'EU CR6-A'!A1" display="Template EU CR6-A – Scope of the use of IRB and SA approaches" xr:uid="{051BE67E-50AC-46C1-9CD0-76AC7B7CE9B6}"/>
    <hyperlink ref="C64" location="'EU CR7'!A1" display="Template EU CR7 – IRB approach – Effect on the RWEAs of credit derivatives used as CRM techniques" xr:uid="{11442170-F1B2-4376-8897-215A85A50F90}"/>
    <hyperlink ref="C65" location="'EU CR7-A'!A1" display="Template EU CR7-A – IRB approach – Disclosure of the extent of the use of CRM techniques" xr:uid="{0E303253-87B0-4EE7-A5F0-780DA93397B9}"/>
    <hyperlink ref="C66" location="'EU CR8'!A1" display="Template EU CR8 –  RWEA flow statements of credit risk exposures under the IRB approach " xr:uid="{019FEF9A-DC3C-45F5-9324-8C69E82E1FD3}"/>
    <hyperlink ref="C67" location="'EU CR9'!A1" display="Template CR9 –IRB approach – Back-testing of PD per exposure class (fixed PD scale)" xr:uid="{136A4A20-D6D0-4B38-AD55-A107E4A3A462}"/>
    <hyperlink ref="C68" location="'EU CR9.1'!A1" display="Template CR9.1 –IRB approach – Back-testing of PD per exposure class (only for  PD estimates according to point (f) of Article 180(1) CRR)" xr:uid="{D90F5889-CCE2-464B-AA9B-385A43F351A5}"/>
    <hyperlink ref="C70" location="'EU CR10 '!A1" display="Template EU CR10 –  Specialised lending and equity exposures under the simple riskweighted approach" xr:uid="{26351E88-1DAC-47E5-8F98-F7FD96F5F1EF}"/>
    <hyperlink ref="C89" location="'EU MRA'!A1" display="Table EU MRA: Qualitative disclosure requirements related to market risk" xr:uid="{3559B27F-04E1-4F7F-8ABD-8A2F6ACEF992}"/>
    <hyperlink ref="C90" location="'EU MR1'!A1" display="Template EU MR1 - Market risk under the standardised approach" xr:uid="{21D17ECE-C2DA-43B4-A9E3-1130A31CA37F}"/>
    <hyperlink ref="C91" location="'EU MRB'!A1" display="Table EU MRB: Qualitative disclosure requirements for institutions using the internal Market Risk Models" xr:uid="{03EB5ED9-9934-4E97-BB89-CA010BE360C3}"/>
    <hyperlink ref="C92" location="'EU-MR2-A'!A1" display="Template EU MR2-A - Market risk under the internal Model Approach (IMA)" xr:uid="{811BF004-5CB9-48EE-BB84-43BABCE544AD}"/>
    <hyperlink ref="C93" location="'EU-MR2-B'!A1" display="Template EU MR2-B - RWA flow statements of market risk exposures under the IMA" xr:uid="{D7B67E7B-9372-4CE6-82D5-BD6D6D68C050}"/>
    <hyperlink ref="C94" location="'EU MR3'!A1" display="Template EU MR3 - IMA values for trading portfolios" xr:uid="{2400929A-5CE4-4934-BA0A-2210D5F4825B}"/>
    <hyperlink ref="C95" location="'EU MR4'!A1" display="Template EU MR4 - Comparison of VaR estimates with gains/losses" xr:uid="{4AB2356F-3C35-4A1D-9808-ED4AD228A22D}"/>
    <hyperlink ref="C72" location="'EU CCRA'!A1" display="Qualitative disclosure related to CCR" xr:uid="{ADE08382-8F88-43E6-9D35-7C5066B38A7A}"/>
    <hyperlink ref="C73" location="'EU CCR1'!A1" display="Analysis of CCR exposure by approach" xr:uid="{93CF41B8-52FF-4EDF-A6C0-6AD401B541B1}"/>
    <hyperlink ref="C74" location="'EU CCR2'!A1" display="Transactions subject to own funds requirements for CVA risk" xr:uid="{27DD81E5-5102-473B-BC4D-3ABE0E607272}"/>
    <hyperlink ref="C75" location="'EU CCR3'!A1" display="Standardised approach – CCR exposures by regulatory exposure class and risk weights" xr:uid="{9F0B4057-E056-4CEE-B356-88795F228AD4}"/>
    <hyperlink ref="C76" location="'EU CCR4'!A1" display="IRB approach – CCR exposures by exposure class and PD scale" xr:uid="{07E51FEC-1833-4022-B4B9-EB753B3E589A}"/>
    <hyperlink ref="C77" location="'EU CCR5'!A1" display="Composition of collateral for CCR exposures" xr:uid="{4D6F7DE7-DF00-4802-B08E-1DE43936C2D3}"/>
    <hyperlink ref="C78" location="'EU CCR6'!A1" display="Credit derivatives exposures" xr:uid="{710C8A1B-C761-4AB6-B84F-FBC2F8A71605}"/>
    <hyperlink ref="C79" location="'EU CCR7'!A1" display="RWEA flow statements of CCR exposures under the IMM" xr:uid="{C4FAD21B-1865-4914-A683-2D7E2C3A614A}"/>
    <hyperlink ref="C80" location="'EU CCR8'!A1" display="Exposures to CCPs" xr:uid="{17F9C161-A8A2-425B-8B23-101683931581}"/>
    <hyperlink ref="C82" location="'EU SECA'!A1" display="Qualitative disclosure requirements related to securitisation exposures " xr:uid="{64520D93-4B7D-4864-BFFE-D80717CA2FFD}"/>
    <hyperlink ref="C83" location="'EU SEC1'!A1" display="Securitisation exposures in the non-trading book" xr:uid="{AE8EFA4B-DBF1-4668-928C-822CA7DC71F1}"/>
    <hyperlink ref="C84" location="'EU SEC2'!A1" display="Securitisation exposures in the trading book" xr:uid="{AD10B1AA-7F51-44BC-B894-CA73655625D2}"/>
    <hyperlink ref="C85" location="'EU SEC3'!A1" display="Securitisation exposures in the non-trading book and associated regulatory capital requirements - institution acting as originator or as sponsor" xr:uid="{3AAA84DD-2DC4-4DC3-B963-4531B186EDD3}"/>
    <hyperlink ref="C86" location="'EU SEC4'!A1" display="Securitisation exposures in the non-trading book and associated regulatory capital requirements - institution acting as investor" xr:uid="{165063E7-ED63-42A1-BFD0-78F8EB98F33F}"/>
    <hyperlink ref="C97" location="'EU ORA'!A1" display="Qualitative information on operational risk" xr:uid="{5D3593D3-F2D2-4586-BF6A-A9C5712D80E1}"/>
    <hyperlink ref="C98" location="'EU OR1'!A1" display="Operational risk own funds requirements and risk-weighted exposure amounts" xr:uid="{5EE9097F-EBE7-43B3-9B27-7F22E5B5B9BB}"/>
    <hyperlink ref="C100" location="REMA!A1" display="Table EU  REMA - Remuneration policy" xr:uid="{01CF27AA-779D-49CF-BACB-C4002812DB5F}"/>
    <hyperlink ref="C101" location="'REM1'!A1" display="Remuneration awarded for the financial year " xr:uid="{7660BBB7-2FD3-42AD-B6CE-154F4721B270}"/>
    <hyperlink ref="C102" location="'REM2'!A1" display="Special payments  to staff whose professional activities have a material impact on institutions’ risk profile (identified staff)" xr:uid="{38523099-00A5-41A4-9D7A-523E1D2E7778}"/>
    <hyperlink ref="C103" location="'REM3'!A1" display="Template EU REM3 - Deferred remuneration " xr:uid="{CA3E4A4B-3BB3-470E-877B-706AAE525973}"/>
    <hyperlink ref="C104" location="'REM4'!A1" display="Template EU REM4 - Remuneration of 1 million EUR or more per year" xr:uid="{8CD9E95B-6477-4EA8-97AA-CE56B62C9CBB}"/>
    <hyperlink ref="C105" location="'REM5'!A1" display="Template EU REM5 - Information on remuneration of staff whose professional activities have a material impact on institutions’ risk profile (identified staff)" xr:uid="{4D5BA9C9-DA9F-4723-AA9D-666202BD4714}"/>
    <hyperlink ref="C107" location="'EU AE1'!A1" display="Template EU AE1 - Encumbered and unencumbered assets" xr:uid="{D89E8F8E-DD63-4B03-BFEF-D29CCDA095E5}"/>
    <hyperlink ref="C108" location="'EU AE2'!A1" display="Template EU AE2 - Collateral received and own debt securities issued" xr:uid="{21B0F6BA-57E5-4ACB-A028-0F37EF12A17B}"/>
    <hyperlink ref="C109" location="'EU AE3'!A1" display="Template EU AE3 - Sources of encumbrance" xr:uid="{E2871B3C-DD7E-430F-AEBB-71C2E1C5A460}"/>
    <hyperlink ref="C110" location="'EU AE4'!A1" display="Table EU AE4 - Accompanying narrative information" xr:uid="{AAF2277A-6B2C-432C-BF4F-2FDC77237320}"/>
    <hyperlink ref="C22" location="'EU CC1'!A1" display="Composition of regulatory own funds" xr:uid="{E3F06D26-08AC-4112-B0EC-2D6A1C3F2707}"/>
    <hyperlink ref="C26" location="'EU CCyB1'!A1" display="Geographical distribution of credit exposures relevant for the calculation of the countercyclical buffer" xr:uid="{7F96880B-A38B-4A26-B3D7-FA863E4994A0}"/>
    <hyperlink ref="C27" location="'EU CCyB2'!A1" display="Amount of institution-specific countercyclical capital buffer" xr:uid="{32F63D1F-3100-4A05-92B2-BA18E64FB272}"/>
    <hyperlink ref="C87" location="'EU SEC5'!A1" display="Exposures securitised by the institution - Exposures in default and specific credit risk adjustments" xr:uid="{83DCD1F1-80B5-4802-8C30-A75608BFFE3B}"/>
    <hyperlink ref="C112" location="'Qualitative-Environmental risk'!A1" display="Qualitative information on Environmental risk" xr:uid="{695B3E44-F48E-440F-A158-AC7E4C992BDB}"/>
    <hyperlink ref="C126" location="'EU IRRBBA'!A1" display="Qualitative information on interest rate risks of non-trading book activities " xr:uid="{F0A598CB-7A15-4418-9BD3-43CAD7245642}"/>
    <hyperlink ref="C113" location="'Qualitative-Social risk'!A1" display="Qualitative information on Social risk" xr:uid="{613F6B91-579C-4067-905A-2BA4EC5840A2}"/>
    <hyperlink ref="C114" location="'Qualitative-Governance risk'!A1" display="Qualitative information on Governance risk" xr:uid="{B473AC6E-FDF4-49BC-BE01-6CA32A1796B3}"/>
    <hyperlink ref="C127" location="'EU IRRBB1'!A1" display="Interest rate risks of non-trading book activities" xr:uid="{BB31DCBC-968A-42CB-8FAC-38CD72B85D04}"/>
    <hyperlink ref="C115" location="'CC TR BB 1'!A1" display="Banking book- Climate Change transition risk: Quality of exposures by sector" xr:uid="{C2803458-8117-4DC1-A7CE-B488B4FACAAC}"/>
    <hyperlink ref="C116" location="'CC TR BB 2'!A1" display="Banking book: Exposures towards NACE sectors A to H and L - Maturity buckets" xr:uid="{DAF937D4-E5B7-47BF-86D9-A80E6A655F24}"/>
    <hyperlink ref="C117" location="'CC TR BB 3'!A1" display="Loans collateralised by immovable property - Energy efficiency of the collateral" xr:uid="{8E4009C1-CFFA-4BE4-9E2E-A6E2F98E8113}"/>
    <hyperlink ref="C120" location="'MA GAR S 6'!A1" display="Climate change transition risk - Trading book portfolio" xr:uid="{FBD567B6-9764-4720-BBB8-48D974463D30}"/>
    <hyperlink ref="C121" location="'MA GAR A 7'!A1" display="Mitigating actions: Assets for the calculation of GAR" xr:uid="{D3183C02-E47F-488A-B3C7-C7EFA904D487}"/>
    <hyperlink ref="C129" location="'EU KM2'!A1" display="Key metrics - MREL and, where applicable, G-SII requirement for own funds and eligible liabilities" xr:uid="{E9F57263-9E53-4630-9F21-BD106A798E3C}"/>
    <hyperlink ref="C130" location="'EU TLAC1'!A1" display="Composition - MREL and, where applicable, G-SII requirement for own funds and eligible liabilities " xr:uid="{BECB4224-E2FB-4CF8-B1E3-4B22AE1B2402}"/>
    <hyperlink ref="C131" location="'EU ILAC'!A1" display="Internal loss absorbing capacity: internal MREL and, where applicable, requirement for own funds and eligible liabilities for non-EU G-SIIs" xr:uid="{F3B8623B-8A7B-449B-988E-8B44A3003021}"/>
    <hyperlink ref="C132" location="'EU TLAC2'!A1" display="Creditor ranking - Entity that is not a resolution entity" xr:uid="{F08DA2C6-8BA2-4029-8722-1BA136216BB0}"/>
    <hyperlink ref="C133" location="'EU TLAC3'!A1" display="Creditor ranking - resolution entity" xr:uid="{935228AA-CF7B-42DC-97FA-4E802BFE7A9E}"/>
    <hyperlink ref="C140" r:id="rId1" display="Commission Implementing Regulation (EU) 2021/763 of 23 April 2021 laying down implementing technical standards for the application of Regulation (EU) No 575/2013 of the European Parliament and of the Council and Directive 2014/59/EU of the European Parliament and of the Council with regard to the" xr:uid="{BC8C1C0C-2773-4EA3-A839-11E611EED3B6}"/>
    <hyperlink ref="C124" location="'MA OA 10'!A1" display="Other climate change mitigating actions that are not covered in the EU Taxonomy" xr:uid="{AD51E7B1-0808-4F38-88E6-73E931BA947C}"/>
    <hyperlink ref="C119" location="'CC PH BB 5'!A1" display="Banking book - Climate change physical risk: Exposures subject to physical risk" xr:uid="{EA18D2DD-C166-49C0-95EC-C6987B9520A5}"/>
    <hyperlink ref="C118" location="'CC TR BB 4'!A1" display="Banking book - Climate change transition risk: Exposures to top 20 carbon-intensive firms" xr:uid="{0D68BEB5-DA33-4C0D-BCF6-3B4865859443}"/>
    <hyperlink ref="C122" location="'MA GAR KPI 8'!A1" display="GAR (%)" xr:uid="{1C712405-7254-4FF8-AAB9-7C28B60AAA16}"/>
    <hyperlink ref="C123" location="'MA GAR KPI 9'!A1" display="Mitigating actions: BTAR" xr:uid="{E348AD97-F3C2-4A13-8664-BB5800768B78}"/>
    <hyperlink ref="C138" r:id="rId2" xr:uid="{88BA14A0-3E41-4E35-A217-185692E363D3}"/>
    <hyperlink ref="C139" r:id="rId3" display="Commission Implementing Regulation (EU) 2022/631" xr:uid="{EBE73BAF-1D98-4212-8CF9-BBA1E038E52B}"/>
    <hyperlink ref="C141" r:id="rId4" xr:uid="{66D07B88-3DD9-42C5-83B0-954AC5E2F6E2}"/>
    <hyperlink ref="C137" r:id="rId5" display="and repealing Commission Implementing Regulation (EU) No 1423/2013, Commission Delegated Regulation (EU) 2015/1555, Commission Implementing Regulation (EU) 2016/200 and Commission Delegated Regulation (EU) 2017/2295" xr:uid="{27063FF8-F4CA-4CD6-A876-E06BE1931DBB}"/>
    <hyperlink ref="C136" r:id="rId6" display="Commission Implementing Regulation (EU) 2021/637 of 15 March 2021 laying down implementing technical standards with regard to public disclosures by institutions of the information referred to in Titles II and III of Part Eight of Regulation (EU) No 575/2013 of the European Parliament and of the Council" xr:uid="{E3F3C941-E1CF-448B-8024-61AC5DDEDCCD}"/>
  </hyperlinks>
  <pageMargins left="0.7" right="0.7" top="0.75" bottom="0.75" header="0.3" footer="0.3"/>
  <pageSetup paperSize="9" scale="48" fitToHeight="0" orientation="landscape" verticalDpi="144" r:id="rId7"/>
  <ignoredErrors>
    <ignoredError sqref="B51:B52" twoDigitTextYear="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188A0-0683-495F-9A54-7BD71FA23B26}">
  <sheetPr>
    <pageSetUpPr autoPageBreaks="0" fitToPage="1"/>
  </sheetPr>
  <dimension ref="B1:D9"/>
  <sheetViews>
    <sheetView showGridLines="0" showRowColHeaders="0" zoomScale="85" zoomScaleNormal="85" workbookViewId="0"/>
  </sheetViews>
  <sheetFormatPr baseColWidth="10" defaultColWidth="9.140625" defaultRowHeight="15"/>
  <cols>
    <col min="1" max="1" width="2.85546875" customWidth="1"/>
    <col min="3" max="3" width="55.28515625" customWidth="1"/>
    <col min="4" max="4" width="14.28515625" customWidth="1"/>
    <col min="5" max="5" width="44" bestFit="1" customWidth="1"/>
    <col min="6" max="6" width="26.5703125" customWidth="1"/>
    <col min="7" max="7" width="44" bestFit="1" customWidth="1"/>
    <col min="8" max="8" width="16.5703125" customWidth="1"/>
    <col min="9" max="9" width="25.85546875" bestFit="1" customWidth="1"/>
    <col min="10" max="10" width="14" customWidth="1"/>
    <col min="11" max="11" width="25.85546875" bestFit="1" customWidth="1"/>
  </cols>
  <sheetData>
    <row r="1" spans="2:4" ht="14.25" customHeight="1">
      <c r="C1" s="8"/>
    </row>
    <row r="2" spans="2:4">
      <c r="B2" s="432" t="s">
        <v>827</v>
      </c>
    </row>
    <row r="5" spans="2:4">
      <c r="B5" s="1083" t="s">
        <v>2649</v>
      </c>
      <c r="C5" s="57"/>
      <c r="D5" s="167" t="s">
        <v>364</v>
      </c>
    </row>
    <row r="6" spans="2:4">
      <c r="B6" s="57"/>
      <c r="C6" s="57"/>
      <c r="D6" s="167" t="s">
        <v>828</v>
      </c>
    </row>
    <row r="7" spans="2:4">
      <c r="B7" s="211">
        <v>1</v>
      </c>
      <c r="C7" s="212" t="s">
        <v>829</v>
      </c>
      <c r="D7" s="512">
        <v>91158.831978999995</v>
      </c>
    </row>
    <row r="8" spans="2:4">
      <c r="B8" s="211">
        <v>2</v>
      </c>
      <c r="C8" s="212" t="s">
        <v>830</v>
      </c>
      <c r="D8" s="513">
        <v>2.0000000004607343E-2</v>
      </c>
    </row>
    <row r="9" spans="2:4">
      <c r="B9" s="211">
        <v>3</v>
      </c>
      <c r="C9" s="212" t="s">
        <v>831</v>
      </c>
      <c r="D9" s="512">
        <v>1823.1766399999999</v>
      </c>
    </row>
  </sheetData>
  <conditionalFormatting sqref="D7:D9">
    <cfRule type="cellIs" dxfId="34" priority="1" stopIfTrue="1" operator="lessThan">
      <formula>0</formula>
    </cfRule>
  </conditionalFormatting>
  <pageMargins left="0.70866141732283472" right="0.70866141732283472" top="0.74803149606299213" bottom="0.74803149606299213" header="0.31496062992125984" footer="0.31496062992125984"/>
  <pageSetup paperSize="9" orientation="portrait" verticalDpi="1200" r:id="rId1"/>
  <headerFooter>
    <oddHeader>&amp;CEN
Annex IX</oddHeader>
    <oddFooter>&amp;C&amp;P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AF014-359B-4532-B2B8-9A8F11828553}">
  <sheetPr>
    <pageSetUpPr fitToPage="1"/>
  </sheetPr>
  <dimension ref="B2:F21"/>
  <sheetViews>
    <sheetView showGridLines="0" showRowColHeaders="0" zoomScale="85" zoomScaleNormal="85" zoomScalePageLayoutView="85" workbookViewId="0"/>
  </sheetViews>
  <sheetFormatPr baseColWidth="10" defaultColWidth="9.140625" defaultRowHeight="15"/>
  <cols>
    <col min="1" max="1" width="2.85546875" customWidth="1"/>
    <col min="3" max="3" width="173.140625" bestFit="1" customWidth="1"/>
    <col min="4" max="4" width="14.28515625" customWidth="1"/>
  </cols>
  <sheetData>
    <row r="2" spans="2:6" ht="15" customHeight="1">
      <c r="B2" s="432" t="s">
        <v>832</v>
      </c>
      <c r="C2" s="24"/>
      <c r="D2" s="24"/>
    </row>
    <row r="3" spans="2:6" ht="15" customHeight="1">
      <c r="B3" s="24"/>
      <c r="C3" s="24"/>
      <c r="D3" s="24"/>
    </row>
    <row r="5" spans="2:6">
      <c r="B5" s="1083" t="s">
        <v>2649</v>
      </c>
      <c r="C5" s="57"/>
      <c r="D5" s="84" t="s">
        <v>364</v>
      </c>
    </row>
    <row r="6" spans="2:6" ht="30" customHeight="1">
      <c r="B6" s="57"/>
      <c r="C6" s="57"/>
      <c r="D6" s="905" t="s">
        <v>833</v>
      </c>
    </row>
    <row r="7" spans="2:6">
      <c r="B7" s="67">
        <v>1</v>
      </c>
      <c r="C7" s="137" t="s">
        <v>2269</v>
      </c>
      <c r="D7" s="496">
        <v>238698.61975499999</v>
      </c>
      <c r="E7" s="23"/>
      <c r="F7" s="5"/>
    </row>
    <row r="8" spans="2:6">
      <c r="B8" s="67">
        <v>2</v>
      </c>
      <c r="C8" s="137" t="s">
        <v>2270</v>
      </c>
      <c r="D8" s="496">
        <v>0</v>
      </c>
      <c r="E8" s="23"/>
      <c r="F8" s="5"/>
    </row>
    <row r="9" spans="2:6">
      <c r="B9" s="67">
        <v>3</v>
      </c>
      <c r="C9" s="137" t="s">
        <v>2271</v>
      </c>
      <c r="D9" s="498">
        <v>0</v>
      </c>
      <c r="F9" s="5"/>
    </row>
    <row r="10" spans="2:6">
      <c r="B10" s="67">
        <v>4</v>
      </c>
      <c r="C10" s="137" t="s">
        <v>2272</v>
      </c>
      <c r="D10" s="498">
        <v>0</v>
      </c>
      <c r="F10" s="5"/>
    </row>
    <row r="11" spans="2:6">
      <c r="B11" s="67">
        <v>5</v>
      </c>
      <c r="C11" s="140" t="s">
        <v>2273</v>
      </c>
      <c r="D11" s="498">
        <v>0</v>
      </c>
      <c r="F11" s="5"/>
    </row>
    <row r="12" spans="2:6">
      <c r="B12" s="67">
        <v>6</v>
      </c>
      <c r="C12" s="137" t="s">
        <v>2274</v>
      </c>
      <c r="D12" s="498">
        <v>0</v>
      </c>
      <c r="F12" s="5"/>
    </row>
    <row r="13" spans="2:6">
      <c r="B13" s="67">
        <v>7</v>
      </c>
      <c r="C13" s="137" t="s">
        <v>2275</v>
      </c>
      <c r="D13" s="498">
        <v>0</v>
      </c>
      <c r="F13" s="5"/>
    </row>
    <row r="14" spans="2:6">
      <c r="B14" s="67">
        <v>8</v>
      </c>
      <c r="C14" s="137" t="s">
        <v>2276</v>
      </c>
      <c r="D14" s="498">
        <v>-453.69860799999998</v>
      </c>
      <c r="F14" s="5"/>
    </row>
    <row r="15" spans="2:6">
      <c r="B15" s="67">
        <v>9</v>
      </c>
      <c r="C15" s="137" t="s">
        <v>2277</v>
      </c>
      <c r="D15" s="498">
        <v>0</v>
      </c>
      <c r="F15" s="5"/>
    </row>
    <row r="16" spans="2:6">
      <c r="B16" s="67">
        <v>10</v>
      </c>
      <c r="C16" s="137" t="s">
        <v>2278</v>
      </c>
      <c r="D16" s="498">
        <v>4437.1390680000004</v>
      </c>
      <c r="F16" s="5"/>
    </row>
    <row r="17" spans="2:6">
      <c r="B17" s="67">
        <v>11</v>
      </c>
      <c r="C17" s="137" t="s">
        <v>2279</v>
      </c>
      <c r="D17" s="498">
        <v>0</v>
      </c>
      <c r="F17" s="5"/>
    </row>
    <row r="18" spans="2:6">
      <c r="B18" s="67" t="s">
        <v>2280</v>
      </c>
      <c r="C18" s="137" t="s">
        <v>2281</v>
      </c>
      <c r="D18" s="498">
        <v>0</v>
      </c>
      <c r="F18" s="5"/>
    </row>
    <row r="19" spans="2:6">
      <c r="B19" s="67" t="s">
        <v>2282</v>
      </c>
      <c r="C19" s="137" t="s">
        <v>2283</v>
      </c>
      <c r="D19" s="498">
        <v>0</v>
      </c>
      <c r="F19" s="5"/>
    </row>
    <row r="20" spans="2:6">
      <c r="B20" s="67">
        <v>12</v>
      </c>
      <c r="C20" s="137" t="s">
        <v>2284</v>
      </c>
      <c r="D20" s="498">
        <v>-735.27890300000001</v>
      </c>
      <c r="F20" s="5"/>
    </row>
    <row r="21" spans="2:6">
      <c r="B21" s="754">
        <v>13</v>
      </c>
      <c r="C21" s="142" t="s">
        <v>2016</v>
      </c>
      <c r="D21" s="499">
        <v>241946.78131200001</v>
      </c>
      <c r="F21" s="5"/>
    </row>
  </sheetData>
  <pageMargins left="0.70866141732283472" right="0.70866141732283472" top="0.74803149606299213" bottom="0.74803149606299213" header="0.31496062992125984" footer="0.31496062992125984"/>
  <pageSetup paperSize="9" scale="84" orientation="landscape" r:id="rId1"/>
  <headerFooter>
    <oddHeader>&amp;CEN
Annex XI</oddHeader>
    <oddFooter>&amp;C1</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F18BF-EB32-497F-AA01-E9B0421AC4AB}">
  <sheetPr>
    <pageSetUpPr autoPageBreaks="0" fitToPage="1"/>
  </sheetPr>
  <dimension ref="A1:D222"/>
  <sheetViews>
    <sheetView showGridLines="0" showRowColHeaders="0" zoomScale="85" zoomScaleNormal="85" zoomScalePageLayoutView="85" workbookViewId="0"/>
  </sheetViews>
  <sheetFormatPr baseColWidth="10" defaultColWidth="9.140625" defaultRowHeight="43.5" customHeight="1"/>
  <cols>
    <col min="1" max="1" width="2.85546875" customWidth="1"/>
    <col min="2" max="2" width="8.5703125" style="14" customWidth="1"/>
    <col min="3" max="3" width="139.7109375" customWidth="1"/>
    <col min="4" max="4" width="17.140625" customWidth="1"/>
    <col min="5" max="5" width="24.28515625" customWidth="1"/>
    <col min="6" max="6" width="10.85546875" bestFit="1" customWidth="1"/>
  </cols>
  <sheetData>
    <row r="1" spans="1:4" ht="15" customHeight="1"/>
    <row r="2" spans="1:4" ht="15">
      <c r="A2" s="25"/>
      <c r="B2" s="432" t="s">
        <v>834</v>
      </c>
    </row>
    <row r="3" spans="1:4" ht="15">
      <c r="A3" s="25"/>
      <c r="B3" s="25"/>
    </row>
    <row r="4" spans="1:4" ht="15" customHeight="1"/>
    <row r="5" spans="1:4" ht="30" customHeight="1">
      <c r="B5" s="1083" t="s">
        <v>2649</v>
      </c>
      <c r="C5" s="213"/>
      <c r="D5" s="917" t="s">
        <v>835</v>
      </c>
    </row>
    <row r="6" spans="1:4" ht="15" customHeight="1">
      <c r="B6" s="1109"/>
      <c r="C6" s="1110"/>
      <c r="D6" s="82" t="s">
        <v>364</v>
      </c>
    </row>
    <row r="7" spans="1:4" ht="15" customHeight="1">
      <c r="B7" s="1111"/>
      <c r="C7" s="1112"/>
      <c r="D7" s="82" t="s">
        <v>373</v>
      </c>
    </row>
    <row r="8" spans="1:4" ht="15" customHeight="1">
      <c r="B8" s="756" t="s">
        <v>836</v>
      </c>
      <c r="C8" s="757"/>
      <c r="D8" s="757"/>
    </row>
    <row r="9" spans="1:4" ht="15" customHeight="1">
      <c r="B9" s="82">
        <v>1</v>
      </c>
      <c r="C9" s="140" t="s">
        <v>2285</v>
      </c>
      <c r="D9" s="500">
        <v>235176.266901</v>
      </c>
    </row>
    <row r="10" spans="1:4" ht="15" customHeight="1">
      <c r="B10" s="755">
        <v>2</v>
      </c>
      <c r="C10" s="759" t="s">
        <v>2286</v>
      </c>
      <c r="D10" s="500">
        <v>0</v>
      </c>
    </row>
    <row r="11" spans="1:4" ht="15" customHeight="1">
      <c r="B11" s="755">
        <v>3</v>
      </c>
      <c r="C11" s="759" t="s">
        <v>839</v>
      </c>
      <c r="D11" s="500">
        <v>0</v>
      </c>
    </row>
    <row r="12" spans="1:4" ht="15" customHeight="1">
      <c r="B12" s="755">
        <v>4</v>
      </c>
      <c r="C12" s="759" t="s">
        <v>2287</v>
      </c>
      <c r="D12" s="500">
        <v>0</v>
      </c>
    </row>
    <row r="13" spans="1:4" ht="15" customHeight="1">
      <c r="B13" s="173">
        <v>5</v>
      </c>
      <c r="C13" s="140" t="s">
        <v>2288</v>
      </c>
      <c r="D13" s="500">
        <v>0</v>
      </c>
    </row>
    <row r="14" spans="1:4" ht="15" customHeight="1">
      <c r="B14" s="173">
        <v>6</v>
      </c>
      <c r="C14" s="759" t="s">
        <v>837</v>
      </c>
      <c r="D14" s="500">
        <v>0</v>
      </c>
    </row>
    <row r="15" spans="1:4" ht="15" customHeight="1">
      <c r="B15" s="503">
        <v>7</v>
      </c>
      <c r="C15" s="504" t="s">
        <v>2289</v>
      </c>
      <c r="D15" s="505">
        <v>235176.266901</v>
      </c>
    </row>
    <row r="16" spans="1:4" ht="15" customHeight="1">
      <c r="B16" s="780" t="s">
        <v>838</v>
      </c>
      <c r="C16" s="781"/>
      <c r="D16" s="781"/>
    </row>
    <row r="17" spans="2:4" ht="15" customHeight="1">
      <c r="B17" s="139">
        <v>8</v>
      </c>
      <c r="C17" s="214" t="s">
        <v>2290</v>
      </c>
      <c r="D17" s="498">
        <v>1388.484285</v>
      </c>
    </row>
    <row r="18" spans="2:4" ht="15" customHeight="1">
      <c r="B18" s="139" t="s">
        <v>2291</v>
      </c>
      <c r="C18" s="214" t="s">
        <v>2292</v>
      </c>
      <c r="D18" s="498">
        <v>0</v>
      </c>
    </row>
    <row r="19" spans="2:4" ht="15" customHeight="1">
      <c r="B19" s="139">
        <v>9</v>
      </c>
      <c r="C19" s="214" t="s">
        <v>2293</v>
      </c>
      <c r="D19" s="498">
        <v>932.97812599999997</v>
      </c>
    </row>
    <row r="20" spans="2:4" ht="15" customHeight="1">
      <c r="B20" s="139" t="s">
        <v>2021</v>
      </c>
      <c r="C20" s="214" t="s">
        <v>2294</v>
      </c>
      <c r="D20" s="498">
        <v>0</v>
      </c>
    </row>
    <row r="21" spans="2:4" ht="15" customHeight="1">
      <c r="B21" s="139" t="s">
        <v>2022</v>
      </c>
      <c r="C21" s="214" t="s">
        <v>2295</v>
      </c>
      <c r="D21" s="498">
        <v>11.912932</v>
      </c>
    </row>
    <row r="22" spans="2:4" ht="15" customHeight="1">
      <c r="B22" s="139">
        <v>10</v>
      </c>
      <c r="C22" s="214" t="s">
        <v>2296</v>
      </c>
      <c r="D22" s="498">
        <v>0</v>
      </c>
    </row>
    <row r="23" spans="2:4" ht="15" customHeight="1">
      <c r="B23" s="139" t="s">
        <v>2297</v>
      </c>
      <c r="C23" s="214" t="s">
        <v>2298</v>
      </c>
      <c r="D23" s="498">
        <v>0</v>
      </c>
    </row>
    <row r="24" spans="2:4" ht="15" customHeight="1">
      <c r="B24" s="139" t="s">
        <v>2299</v>
      </c>
      <c r="C24" s="215" t="s">
        <v>2300</v>
      </c>
      <c r="D24" s="498">
        <v>0</v>
      </c>
    </row>
    <row r="25" spans="2:4" ht="15" customHeight="1">
      <c r="B25" s="139">
        <v>11</v>
      </c>
      <c r="C25" s="140" t="s">
        <v>2301</v>
      </c>
      <c r="D25" s="498">
        <v>0</v>
      </c>
    </row>
    <row r="26" spans="2:4" ht="15" customHeight="1">
      <c r="B26" s="139">
        <v>12</v>
      </c>
      <c r="C26" s="216" t="s">
        <v>2302</v>
      </c>
      <c r="D26" s="498">
        <v>0</v>
      </c>
    </row>
    <row r="27" spans="2:4" ht="15" customHeight="1">
      <c r="B27" s="365">
        <v>13</v>
      </c>
      <c r="C27" s="218" t="s">
        <v>840</v>
      </c>
      <c r="D27" s="505">
        <v>2333.3753430000002</v>
      </c>
    </row>
    <row r="28" spans="2:4" ht="15" customHeight="1">
      <c r="B28" s="782" t="s">
        <v>841</v>
      </c>
      <c r="C28" s="783"/>
      <c r="D28" s="783"/>
    </row>
    <row r="29" spans="2:4" ht="15" customHeight="1">
      <c r="B29" s="82">
        <v>14</v>
      </c>
      <c r="C29" s="140" t="s">
        <v>2303</v>
      </c>
      <c r="D29" s="787">
        <v>0</v>
      </c>
    </row>
    <row r="30" spans="2:4" ht="15" customHeight="1">
      <c r="B30" s="755">
        <v>15</v>
      </c>
      <c r="C30" s="759" t="s">
        <v>842</v>
      </c>
      <c r="D30" s="787">
        <v>0</v>
      </c>
    </row>
    <row r="31" spans="2:4" ht="15" customHeight="1">
      <c r="B31" s="755">
        <v>16</v>
      </c>
      <c r="C31" s="759" t="s">
        <v>843</v>
      </c>
      <c r="D31" s="787">
        <v>0</v>
      </c>
    </row>
    <row r="32" spans="2:4" ht="15" customHeight="1">
      <c r="B32" s="755" t="s">
        <v>2304</v>
      </c>
      <c r="C32" s="759" t="s">
        <v>2305</v>
      </c>
      <c r="D32" s="787">
        <v>0</v>
      </c>
    </row>
    <row r="33" spans="2:4" ht="15" customHeight="1">
      <c r="B33" s="82">
        <v>17</v>
      </c>
      <c r="C33" s="140" t="s">
        <v>2306</v>
      </c>
      <c r="D33" s="498">
        <v>0</v>
      </c>
    </row>
    <row r="34" spans="2:4" ht="15" customHeight="1">
      <c r="B34" s="82" t="s">
        <v>2014</v>
      </c>
      <c r="C34" s="140" t="s">
        <v>2307</v>
      </c>
      <c r="D34" s="498">
        <v>0</v>
      </c>
    </row>
    <row r="35" spans="2:4" ht="15" customHeight="1">
      <c r="B35" s="365">
        <v>18</v>
      </c>
      <c r="C35" s="218" t="s">
        <v>844</v>
      </c>
      <c r="D35" s="505">
        <v>0</v>
      </c>
    </row>
    <row r="36" spans="2:4" ht="15" customHeight="1">
      <c r="B36" s="780" t="s">
        <v>845</v>
      </c>
      <c r="C36" s="781"/>
      <c r="D36" s="781"/>
    </row>
    <row r="37" spans="2:4" ht="15" customHeight="1">
      <c r="B37" s="82">
        <v>19</v>
      </c>
      <c r="C37" s="140" t="s">
        <v>846</v>
      </c>
      <c r="D37" s="498">
        <v>23544.259328</v>
      </c>
    </row>
    <row r="38" spans="2:4" ht="15" customHeight="1">
      <c r="B38" s="755">
        <v>20</v>
      </c>
      <c r="C38" s="759" t="s">
        <v>847</v>
      </c>
      <c r="D38" s="498">
        <v>-19107.12026</v>
      </c>
    </row>
    <row r="39" spans="2:4" ht="15" customHeight="1">
      <c r="B39" s="82">
        <v>21</v>
      </c>
      <c r="C39" s="140" t="s">
        <v>2308</v>
      </c>
      <c r="D39" s="498">
        <v>0</v>
      </c>
    </row>
    <row r="40" spans="2:4" ht="15" customHeight="1">
      <c r="B40" s="365">
        <v>22</v>
      </c>
      <c r="C40" s="218" t="s">
        <v>2309</v>
      </c>
      <c r="D40" s="505">
        <v>4437.1390680000004</v>
      </c>
    </row>
    <row r="41" spans="2:4" ht="15" customHeight="1">
      <c r="B41" s="760" t="s">
        <v>2310</v>
      </c>
      <c r="C41" s="784"/>
      <c r="D41" s="784"/>
    </row>
    <row r="42" spans="2:4" ht="15" customHeight="1">
      <c r="B42" s="755" t="s">
        <v>2015</v>
      </c>
      <c r="C42" s="219" t="s">
        <v>2311</v>
      </c>
      <c r="D42" s="498">
        <v>0</v>
      </c>
    </row>
    <row r="43" spans="2:4" ht="15" customHeight="1">
      <c r="B43" s="755" t="s">
        <v>2312</v>
      </c>
      <c r="C43" s="219" t="s">
        <v>2313</v>
      </c>
      <c r="D43" s="498">
        <v>0</v>
      </c>
    </row>
    <row r="44" spans="2:4" ht="15" customHeight="1">
      <c r="B44" s="755" t="s">
        <v>2314</v>
      </c>
      <c r="C44" s="219" t="s">
        <v>2315</v>
      </c>
      <c r="D44" s="498">
        <v>0</v>
      </c>
    </row>
    <row r="45" spans="2:4" ht="15" customHeight="1">
      <c r="B45" s="755" t="s">
        <v>2316</v>
      </c>
      <c r="C45" s="219" t="s">
        <v>2317</v>
      </c>
      <c r="D45" s="498">
        <v>0</v>
      </c>
    </row>
    <row r="46" spans="2:4" ht="15" customHeight="1">
      <c r="B46" s="755" t="s">
        <v>2318</v>
      </c>
      <c r="C46" s="219" t="s">
        <v>2319</v>
      </c>
      <c r="D46" s="498">
        <v>0</v>
      </c>
    </row>
    <row r="47" spans="2:4" ht="15" customHeight="1">
      <c r="B47" s="755" t="s">
        <v>2320</v>
      </c>
      <c r="C47" s="219" t="s">
        <v>2321</v>
      </c>
      <c r="D47" s="498">
        <v>0</v>
      </c>
    </row>
    <row r="48" spans="2:4" ht="15" customHeight="1">
      <c r="B48" s="755" t="s">
        <v>2322</v>
      </c>
      <c r="C48" s="219" t="s">
        <v>2323</v>
      </c>
      <c r="D48" s="498">
        <v>0</v>
      </c>
    </row>
    <row r="49" spans="2:4" ht="15" customHeight="1">
      <c r="B49" s="755" t="s">
        <v>2324</v>
      </c>
      <c r="C49" s="219" t="s">
        <v>2325</v>
      </c>
      <c r="D49" s="498">
        <v>0</v>
      </c>
    </row>
    <row r="50" spans="2:4" ht="15" customHeight="1">
      <c r="B50" s="755" t="s">
        <v>2326</v>
      </c>
      <c r="C50" s="219" t="s">
        <v>2327</v>
      </c>
      <c r="D50" s="498">
        <v>0</v>
      </c>
    </row>
    <row r="51" spans="2:4" ht="15" customHeight="1">
      <c r="B51" s="755" t="s">
        <v>2328</v>
      </c>
      <c r="C51" s="219" t="s">
        <v>2329</v>
      </c>
      <c r="D51" s="498">
        <v>0</v>
      </c>
    </row>
    <row r="52" spans="2:4" ht="15" customHeight="1">
      <c r="B52" s="365" t="s">
        <v>2330</v>
      </c>
      <c r="C52" s="218" t="s">
        <v>2331</v>
      </c>
      <c r="D52" s="505">
        <v>0</v>
      </c>
    </row>
    <row r="53" spans="2:4" ht="15" customHeight="1">
      <c r="B53" s="760" t="s">
        <v>848</v>
      </c>
      <c r="C53" s="784"/>
      <c r="D53" s="784"/>
    </row>
    <row r="54" spans="2:4" ht="15" customHeight="1">
      <c r="B54" s="82">
        <v>23</v>
      </c>
      <c r="C54" s="219" t="s">
        <v>849</v>
      </c>
      <c r="D54" s="498">
        <v>17345.470284999999</v>
      </c>
    </row>
    <row r="55" spans="2:4" ht="15" customHeight="1">
      <c r="B55" s="502">
        <v>24</v>
      </c>
      <c r="C55" s="221" t="s">
        <v>2016</v>
      </c>
      <c r="D55" s="501">
        <v>241946.78131200001</v>
      </c>
    </row>
    <row r="56" spans="2:4" ht="15" customHeight="1">
      <c r="B56" s="760" t="s">
        <v>403</v>
      </c>
      <c r="C56" s="784"/>
      <c r="D56" s="784"/>
    </row>
    <row r="57" spans="2:4" ht="15" customHeight="1">
      <c r="B57" s="755">
        <v>25</v>
      </c>
      <c r="C57" s="219" t="s">
        <v>403</v>
      </c>
      <c r="D57" s="785">
        <v>7.1691262809701631E-2</v>
      </c>
    </row>
    <row r="58" spans="2:4" ht="15" customHeight="1">
      <c r="B58" s="755" t="s">
        <v>2332</v>
      </c>
      <c r="C58" s="219" t="s">
        <v>2333</v>
      </c>
      <c r="D58" s="785">
        <v>7.1691262809701631E-2</v>
      </c>
    </row>
    <row r="59" spans="2:4" ht="15" customHeight="1">
      <c r="B59" s="755" t="s">
        <v>2334</v>
      </c>
      <c r="C59" s="219" t="s">
        <v>2335</v>
      </c>
      <c r="D59" s="785">
        <v>7.1691262809701631E-2</v>
      </c>
    </row>
    <row r="60" spans="2:4" ht="15" customHeight="1">
      <c r="B60" s="755">
        <v>26</v>
      </c>
      <c r="C60" s="219" t="s">
        <v>2336</v>
      </c>
      <c r="D60" s="785">
        <v>0.03</v>
      </c>
    </row>
    <row r="61" spans="2:4" ht="15" customHeight="1">
      <c r="B61" s="755" t="s">
        <v>2017</v>
      </c>
      <c r="C61" s="219" t="s">
        <v>2337</v>
      </c>
      <c r="D61" s="785">
        <v>0</v>
      </c>
    </row>
    <row r="62" spans="2:4" ht="15" customHeight="1">
      <c r="B62" s="755" t="s">
        <v>2338</v>
      </c>
      <c r="C62" s="219" t="s">
        <v>2339</v>
      </c>
      <c r="D62" s="785">
        <v>0</v>
      </c>
    </row>
    <row r="63" spans="2:4" ht="15" customHeight="1">
      <c r="B63" s="755">
        <v>27</v>
      </c>
      <c r="C63" s="219" t="s">
        <v>2340</v>
      </c>
      <c r="D63" s="785">
        <v>0</v>
      </c>
    </row>
    <row r="64" spans="2:4" ht="15" customHeight="1">
      <c r="B64" s="755" t="s">
        <v>2341</v>
      </c>
      <c r="C64" s="219" t="s">
        <v>2342</v>
      </c>
      <c r="D64" s="785">
        <v>0.03</v>
      </c>
    </row>
    <row r="65" spans="2:4" ht="15" customHeight="1">
      <c r="B65" s="760" t="s">
        <v>2355</v>
      </c>
      <c r="C65" s="784"/>
      <c r="D65" s="784"/>
    </row>
    <row r="66" spans="2:4" ht="15" customHeight="1">
      <c r="B66" s="755" t="s">
        <v>2343</v>
      </c>
      <c r="C66" s="219" t="s">
        <v>2344</v>
      </c>
      <c r="D66" s="786" t="s">
        <v>2345</v>
      </c>
    </row>
    <row r="67" spans="2:4" ht="15" customHeight="1">
      <c r="B67" s="760" t="s">
        <v>2346</v>
      </c>
      <c r="C67" s="784"/>
      <c r="D67" s="784"/>
    </row>
    <row r="68" spans="2:4" ht="15" customHeight="1">
      <c r="B68" s="755">
        <v>28</v>
      </c>
      <c r="C68" s="219" t="s">
        <v>2347</v>
      </c>
      <c r="D68" s="498">
        <v>0</v>
      </c>
    </row>
    <row r="69" spans="2:4" ht="15" customHeight="1">
      <c r="B69" s="755">
        <v>29</v>
      </c>
      <c r="C69" s="219" t="s">
        <v>2348</v>
      </c>
      <c r="D69" s="498">
        <v>0</v>
      </c>
    </row>
    <row r="70" spans="2:4" ht="15" customHeight="1">
      <c r="B70" s="755">
        <v>30</v>
      </c>
      <c r="C70" s="219" t="s">
        <v>2349</v>
      </c>
      <c r="D70" s="498">
        <v>241946.78131200001</v>
      </c>
    </row>
    <row r="71" spans="2:4" ht="15" customHeight="1">
      <c r="B71" s="755" t="s">
        <v>2350</v>
      </c>
      <c r="C71" s="219" t="s">
        <v>2351</v>
      </c>
      <c r="D71" s="498">
        <v>241946.78131200001</v>
      </c>
    </row>
    <row r="72" spans="2:4" ht="15" customHeight="1">
      <c r="B72" s="755">
        <v>31</v>
      </c>
      <c r="C72" s="219" t="s">
        <v>2352</v>
      </c>
      <c r="D72" s="785">
        <v>7.1691262809701631E-2</v>
      </c>
    </row>
    <row r="73" spans="2:4" ht="15" customHeight="1">
      <c r="B73" s="755" t="s">
        <v>2353</v>
      </c>
      <c r="C73" s="219" t="s">
        <v>2354</v>
      </c>
      <c r="D73" s="785">
        <v>7.1691262809701631E-2</v>
      </c>
    </row>
    <row r="74" spans="2:4" ht="15" customHeight="1"/>
    <row r="75" spans="2:4" ht="15" customHeight="1"/>
    <row r="76" spans="2:4" ht="15" customHeight="1"/>
    <row r="77" spans="2:4" ht="15" customHeight="1"/>
    <row r="78" spans="2:4" ht="15" customHeight="1"/>
    <row r="79" spans="2:4" ht="15" customHeight="1"/>
    <row r="80" spans="2:4"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sheetData>
  <mergeCells count="1">
    <mergeCell ref="B6:C7"/>
  </mergeCells>
  <pageMargins left="0.70866141732283472" right="0.70866141732283472" top="0.74803149606299213" bottom="0.74803149606299213" header="0.31496062992125984" footer="0.31496062992125984"/>
  <pageSetup paperSize="9" scale="70" orientation="portrait" verticalDpi="1200" r:id="rId1"/>
  <headerFooter>
    <oddHeader>&amp;CEN 
Annex XI</oddHeader>
    <oddFooter>&amp;C1</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4E962-4A36-4908-A358-1A5CD50C7693}">
  <sheetPr>
    <pageSetUpPr autoPageBreaks="0"/>
  </sheetPr>
  <dimension ref="B2:D19"/>
  <sheetViews>
    <sheetView showGridLines="0" showRowColHeaders="0" zoomScale="85" zoomScaleNormal="85" workbookViewId="0"/>
  </sheetViews>
  <sheetFormatPr baseColWidth="10" defaultColWidth="9.140625" defaultRowHeight="15"/>
  <cols>
    <col min="1" max="1" width="2.85546875" customWidth="1"/>
    <col min="3" max="3" width="84.140625" customWidth="1"/>
    <col min="4" max="4" width="14.140625" customWidth="1"/>
    <col min="6" max="6" width="10.28515625" bestFit="1" customWidth="1"/>
  </cols>
  <sheetData>
    <row r="2" spans="2:4" ht="15" customHeight="1">
      <c r="B2" s="444" t="s">
        <v>850</v>
      </c>
      <c r="C2" s="224"/>
      <c r="D2" s="224"/>
    </row>
    <row r="3" spans="2:4" ht="15" customHeight="1">
      <c r="B3" s="224"/>
      <c r="C3" s="224"/>
      <c r="D3" s="224"/>
    </row>
    <row r="4" spans="2:4" ht="15" customHeight="1">
      <c r="B4" s="132"/>
      <c r="C4" s="132"/>
      <c r="D4" s="132"/>
    </row>
    <row r="5" spans="2:4" ht="15" customHeight="1">
      <c r="B5" s="1083" t="s">
        <v>2649</v>
      </c>
      <c r="C5" s="132"/>
      <c r="D5" s="132"/>
    </row>
    <row r="6" spans="2:4">
      <c r="B6" s="57"/>
      <c r="C6" s="57"/>
      <c r="D6" s="158" t="s">
        <v>364</v>
      </c>
    </row>
    <row r="7" spans="2:4" ht="30" customHeight="1">
      <c r="B7" s="150"/>
      <c r="C7" s="150"/>
      <c r="D7" s="917" t="s">
        <v>835</v>
      </c>
    </row>
    <row r="8" spans="2:4" ht="15" customHeight="1">
      <c r="B8" s="222" t="s">
        <v>851</v>
      </c>
      <c r="C8" s="222" t="s">
        <v>852</v>
      </c>
      <c r="D8" s="497">
        <v>235176.266902</v>
      </c>
    </row>
    <row r="9" spans="2:4" ht="15" customHeight="1">
      <c r="B9" s="214" t="s">
        <v>853</v>
      </c>
      <c r="C9" s="223" t="s">
        <v>854</v>
      </c>
      <c r="D9" s="500">
        <v>0</v>
      </c>
    </row>
    <row r="10" spans="2:4" ht="15" customHeight="1">
      <c r="B10" s="214" t="s">
        <v>855</v>
      </c>
      <c r="C10" s="223" t="s">
        <v>856</v>
      </c>
      <c r="D10" s="506">
        <v>235176.266902</v>
      </c>
    </row>
    <row r="11" spans="2:4" ht="15" customHeight="1">
      <c r="B11" s="214" t="s">
        <v>857</v>
      </c>
      <c r="C11" s="223" t="s">
        <v>858</v>
      </c>
      <c r="D11" s="507">
        <v>17835.406616</v>
      </c>
    </row>
    <row r="12" spans="2:4" ht="15" customHeight="1">
      <c r="B12" s="214" t="s">
        <v>859</v>
      </c>
      <c r="C12" s="223" t="s">
        <v>860</v>
      </c>
      <c r="D12" s="507">
        <v>13640.745685</v>
      </c>
    </row>
    <row r="13" spans="2:4" ht="15" customHeight="1">
      <c r="B13" s="214" t="s">
        <v>861</v>
      </c>
      <c r="C13" s="223" t="s">
        <v>862</v>
      </c>
      <c r="D13" s="507">
        <v>0</v>
      </c>
    </row>
    <row r="14" spans="2:4" ht="15" customHeight="1">
      <c r="B14" s="214" t="s">
        <v>863</v>
      </c>
      <c r="C14" s="223" t="s">
        <v>864</v>
      </c>
      <c r="D14" s="507">
        <v>4416.8419020000001</v>
      </c>
    </row>
    <row r="15" spans="2:4" ht="15" customHeight="1">
      <c r="B15" s="214" t="s">
        <v>865</v>
      </c>
      <c r="C15" s="223" t="s">
        <v>866</v>
      </c>
      <c r="D15" s="507">
        <v>170645.355545</v>
      </c>
    </row>
    <row r="16" spans="2:4" ht="15" customHeight="1">
      <c r="B16" s="214" t="s">
        <v>867</v>
      </c>
      <c r="C16" s="223" t="s">
        <v>868</v>
      </c>
      <c r="D16" s="507">
        <v>10008.682633</v>
      </c>
    </row>
    <row r="17" spans="2:4" ht="15" customHeight="1">
      <c r="B17" s="214" t="s">
        <v>869</v>
      </c>
      <c r="C17" s="223" t="s">
        <v>870</v>
      </c>
      <c r="D17" s="507">
        <v>14824.262392000001</v>
      </c>
    </row>
    <row r="18" spans="2:4" ht="15" customHeight="1">
      <c r="B18" s="214" t="s">
        <v>871</v>
      </c>
      <c r="C18" s="223" t="s">
        <v>872</v>
      </c>
      <c r="D18" s="507">
        <v>416.43807700000002</v>
      </c>
    </row>
    <row r="19" spans="2:4" ht="15" customHeight="1">
      <c r="B19" s="214" t="s">
        <v>873</v>
      </c>
      <c r="C19" s="223" t="s">
        <v>874</v>
      </c>
      <c r="D19" s="507">
        <v>3388.534052</v>
      </c>
    </row>
  </sheetData>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&amp;C1</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CB5A2-19CE-4C29-BB06-5F06BCC7437A}">
  <sheetPr>
    <pageSetUpPr autoPageBreaks="0"/>
  </sheetPr>
  <dimension ref="A1:D8"/>
  <sheetViews>
    <sheetView showGridLines="0" zoomScale="85" zoomScaleNormal="85" workbookViewId="0">
      <selection activeCell="B3" sqref="B3"/>
    </sheetView>
  </sheetViews>
  <sheetFormatPr baseColWidth="10" defaultColWidth="9.140625" defaultRowHeight="15"/>
  <cols>
    <col min="1" max="1" width="2.85546875" customWidth="1"/>
    <col min="3" max="3" width="55.85546875" customWidth="1"/>
    <col min="4" max="4" width="15.5703125" customWidth="1"/>
  </cols>
  <sheetData>
    <row r="1" spans="1:4">
      <c r="A1" s="26"/>
    </row>
    <row r="2" spans="1:4">
      <c r="B2" s="225" t="s">
        <v>875</v>
      </c>
    </row>
    <row r="5" spans="1:4">
      <c r="B5" s="150"/>
      <c r="C5" s="1113"/>
      <c r="D5" s="226" t="s">
        <v>364</v>
      </c>
    </row>
    <row r="6" spans="1:4">
      <c r="B6" s="227" t="s">
        <v>876</v>
      </c>
      <c r="C6" s="1113"/>
      <c r="D6" s="217" t="s">
        <v>432</v>
      </c>
    </row>
    <row r="7" spans="1:4" ht="25.5">
      <c r="B7" s="84" t="s">
        <v>434</v>
      </c>
      <c r="C7" s="228" t="s">
        <v>877</v>
      </c>
      <c r="D7" s="150"/>
    </row>
    <row r="8" spans="1:4" ht="25.5">
      <c r="B8" s="84" t="s">
        <v>437</v>
      </c>
      <c r="C8" s="214" t="s">
        <v>878</v>
      </c>
      <c r="D8" s="150"/>
    </row>
  </sheetData>
  <mergeCells count="1">
    <mergeCell ref="C5:C6"/>
  </mergeCells>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&amp;C1</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7D476-3B1E-4558-A0D0-CF42A2293550}">
  <sheetPr>
    <pageSetUpPr fitToPage="1"/>
  </sheetPr>
  <dimension ref="B2:D24"/>
  <sheetViews>
    <sheetView showGridLines="0" zoomScale="85" zoomScaleNormal="85" workbookViewId="0">
      <selection activeCell="B6" sqref="B6:D19"/>
    </sheetView>
  </sheetViews>
  <sheetFormatPr baseColWidth="10" defaultColWidth="9.140625" defaultRowHeight="15"/>
  <cols>
    <col min="1" max="1" width="2.85546875" customWidth="1"/>
    <col min="3" max="3" width="85.5703125" customWidth="1"/>
    <col min="4" max="4" width="28" customWidth="1"/>
  </cols>
  <sheetData>
    <row r="2" spans="2:4">
      <c r="B2" s="31" t="s">
        <v>879</v>
      </c>
    </row>
    <row r="3" spans="2:4">
      <c r="B3" s="21"/>
    </row>
    <row r="4" spans="2:4" ht="15.75">
      <c r="B4" s="27"/>
    </row>
    <row r="5" spans="2:4">
      <c r="D5" s="14"/>
    </row>
    <row r="6" spans="2:4" ht="25.5">
      <c r="B6" s="144" t="s">
        <v>431</v>
      </c>
      <c r="C6" s="1114" t="s">
        <v>441</v>
      </c>
      <c r="D6" s="1114"/>
    </row>
    <row r="7" spans="2:4" ht="25.5">
      <c r="B7" s="144" t="s">
        <v>434</v>
      </c>
      <c r="C7" s="73" t="s">
        <v>880</v>
      </c>
      <c r="D7" s="73"/>
    </row>
    <row r="8" spans="2:4" ht="25.5">
      <c r="B8" s="144" t="s">
        <v>437</v>
      </c>
      <c r="C8" s="73" t="s">
        <v>881</v>
      </c>
      <c r="D8" s="73"/>
    </row>
    <row r="9" spans="2:4" ht="25.5">
      <c r="B9" s="82" t="s">
        <v>467</v>
      </c>
      <c r="C9" s="73" t="s">
        <v>882</v>
      </c>
      <c r="D9" s="73"/>
    </row>
    <row r="10" spans="2:4">
      <c r="B10" s="144" t="s">
        <v>451</v>
      </c>
      <c r="C10" s="73" t="s">
        <v>883</v>
      </c>
      <c r="D10" s="73"/>
    </row>
    <row r="11" spans="2:4" ht="25.5">
      <c r="B11" s="82" t="s">
        <v>453</v>
      </c>
      <c r="C11" s="73" t="s">
        <v>884</v>
      </c>
      <c r="D11" s="73"/>
    </row>
    <row r="12" spans="2:4">
      <c r="B12" s="144" t="s">
        <v>456</v>
      </c>
      <c r="C12" s="73" t="s">
        <v>885</v>
      </c>
      <c r="D12" s="73"/>
    </row>
    <row r="13" spans="2:4">
      <c r="B13" s="144" t="s">
        <v>459</v>
      </c>
      <c r="C13" s="73" t="s">
        <v>886</v>
      </c>
      <c r="D13" s="73"/>
    </row>
    <row r="14" spans="2:4" ht="38.25">
      <c r="B14" s="144" t="s">
        <v>887</v>
      </c>
      <c r="C14" s="73" t="s">
        <v>888</v>
      </c>
      <c r="D14" s="73"/>
    </row>
    <row r="15" spans="2:4" ht="102">
      <c r="B15" s="1114" t="s">
        <v>889</v>
      </c>
      <c r="C15" s="149" t="s">
        <v>890</v>
      </c>
      <c r="D15" s="1114"/>
    </row>
    <row r="16" spans="2:4">
      <c r="B16" s="1114"/>
      <c r="C16" s="149" t="s">
        <v>891</v>
      </c>
      <c r="D16" s="1114"/>
    </row>
    <row r="17" spans="2:4" ht="38.25">
      <c r="B17" s="1114"/>
      <c r="C17" s="149" t="s">
        <v>892</v>
      </c>
      <c r="D17" s="1114"/>
    </row>
    <row r="18" spans="2:4" ht="38.25">
      <c r="B18" s="1114"/>
      <c r="C18" s="149" t="s">
        <v>893</v>
      </c>
      <c r="D18" s="1114"/>
    </row>
    <row r="19" spans="2:4" ht="25.5">
      <c r="B19" s="1114"/>
      <c r="C19" s="149" t="s">
        <v>894</v>
      </c>
      <c r="D19" s="1114"/>
    </row>
    <row r="20" spans="2:4">
      <c r="B20" s="22"/>
    </row>
    <row r="21" spans="2:4">
      <c r="B21" s="21"/>
    </row>
    <row r="22" spans="2:4">
      <c r="B22" s="21"/>
    </row>
    <row r="23" spans="2:4">
      <c r="B23" s="22"/>
    </row>
    <row r="24" spans="2:4">
      <c r="B24" s="22"/>
    </row>
  </sheetData>
  <mergeCells count="3">
    <mergeCell ref="B15:B19"/>
    <mergeCell ref="D15:D19"/>
    <mergeCell ref="C6:D6"/>
  </mergeCells>
  <pageMargins left="0.70866141732283472" right="0.70866141732283472" top="0.74803149606299213" bottom="0.74803149606299213" header="0.31496062992125984" footer="0.31496062992125984"/>
  <pageSetup paperSize="9" scale="62" orientation="landscape" r:id="rId1"/>
  <headerFooter>
    <oddHeader>&amp;CEN
Annex XIII</oddHeader>
    <oddFooter>&amp;C&amp;P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55585-20F9-4104-AABF-F73366B1468D}">
  <sheetPr>
    <pageSetUpPr autoPageBreaks="0"/>
  </sheetPr>
  <dimension ref="A2:K45"/>
  <sheetViews>
    <sheetView showGridLines="0" showRowColHeaders="0" zoomScale="85" zoomScaleNormal="85" workbookViewId="0"/>
  </sheetViews>
  <sheetFormatPr baseColWidth="10" defaultColWidth="9.140625" defaultRowHeight="15"/>
  <cols>
    <col min="1" max="1" width="2.85546875" customWidth="1"/>
    <col min="2" max="2" width="9.140625" customWidth="1"/>
    <col min="3" max="3" width="84.28515625" customWidth="1"/>
    <col min="4" max="11" width="17.140625" customWidth="1"/>
  </cols>
  <sheetData>
    <row r="2" spans="1:11">
      <c r="B2" s="440" t="s">
        <v>2650</v>
      </c>
    </row>
    <row r="3" spans="1:11" ht="15.75">
      <c r="A3" s="29"/>
    </row>
    <row r="4" spans="1:11" ht="15.75">
      <c r="A4" s="29"/>
      <c r="C4" s="28"/>
    </row>
    <row r="5" spans="1:11">
      <c r="B5" s="1083" t="s">
        <v>2649</v>
      </c>
      <c r="C5" s="57"/>
      <c r="D5" s="84" t="s">
        <v>364</v>
      </c>
      <c r="E5" s="834" t="s">
        <v>365</v>
      </c>
      <c r="F5" s="834" t="s">
        <v>366</v>
      </c>
      <c r="G5" s="834" t="s">
        <v>371</v>
      </c>
      <c r="H5" s="84" t="s">
        <v>372</v>
      </c>
      <c r="I5" s="834" t="s">
        <v>474</v>
      </c>
      <c r="J5" s="834" t="s">
        <v>475</v>
      </c>
      <c r="K5" s="834" t="s">
        <v>545</v>
      </c>
    </row>
    <row r="6" spans="1:11">
      <c r="B6" s="57"/>
      <c r="C6" s="57"/>
      <c r="D6" s="1115" t="s">
        <v>895</v>
      </c>
      <c r="E6" s="1116"/>
      <c r="F6" s="1116"/>
      <c r="G6" s="1117"/>
      <c r="H6" s="1115" t="s">
        <v>896</v>
      </c>
      <c r="I6" s="1116"/>
      <c r="J6" s="1116"/>
      <c r="K6" s="1117"/>
    </row>
    <row r="7" spans="1:11">
      <c r="B7" s="904" t="s">
        <v>897</v>
      </c>
      <c r="C7" s="214" t="s">
        <v>898</v>
      </c>
      <c r="D7" s="519">
        <v>44926</v>
      </c>
      <c r="E7" s="844">
        <v>44834</v>
      </c>
      <c r="F7" s="844">
        <v>44742</v>
      </c>
      <c r="G7" s="844">
        <v>44651</v>
      </c>
      <c r="H7" s="519">
        <v>44926</v>
      </c>
      <c r="I7" s="844">
        <v>44834</v>
      </c>
      <c r="J7" s="844">
        <v>44742</v>
      </c>
      <c r="K7" s="844">
        <v>44651</v>
      </c>
    </row>
    <row r="8" spans="1:11">
      <c r="B8" s="904" t="s">
        <v>899</v>
      </c>
      <c r="C8" s="214" t="s">
        <v>900</v>
      </c>
      <c r="D8" s="170">
        <v>12</v>
      </c>
      <c r="E8" s="231">
        <v>12</v>
      </c>
      <c r="F8" s="231">
        <v>12</v>
      </c>
      <c r="G8" s="231">
        <v>12</v>
      </c>
      <c r="H8" s="170">
        <v>12</v>
      </c>
      <c r="I8" s="231">
        <v>12</v>
      </c>
      <c r="J8" s="231">
        <v>12</v>
      </c>
      <c r="K8" s="231">
        <v>12</v>
      </c>
    </row>
    <row r="9" spans="1:11" ht="15" customHeight="1">
      <c r="B9" s="515" t="s">
        <v>901</v>
      </c>
      <c r="C9" s="514"/>
      <c r="D9" s="514"/>
      <c r="E9" s="845"/>
      <c r="F9" s="845"/>
      <c r="G9" s="845"/>
      <c r="H9" s="514"/>
      <c r="I9" s="845"/>
      <c r="J9" s="845"/>
      <c r="K9" s="845"/>
    </row>
    <row r="10" spans="1:11">
      <c r="B10" s="217">
        <v>1</v>
      </c>
      <c r="C10" s="214" t="s">
        <v>902</v>
      </c>
      <c r="D10" s="175"/>
      <c r="E10" s="846"/>
      <c r="F10" s="846"/>
      <c r="G10" s="846"/>
      <c r="H10" s="520">
        <v>23874.774664833338</v>
      </c>
      <c r="I10" s="847">
        <v>22997.158852416673</v>
      </c>
      <c r="J10" s="847">
        <v>22910.677927666668</v>
      </c>
      <c r="K10" s="847">
        <v>22554.304739750001</v>
      </c>
    </row>
    <row r="11" spans="1:11" ht="15" customHeight="1">
      <c r="B11" s="515" t="s">
        <v>903</v>
      </c>
      <c r="C11" s="514"/>
      <c r="D11" s="514"/>
      <c r="E11" s="845"/>
      <c r="F11" s="845"/>
      <c r="G11" s="845"/>
      <c r="H11" s="522"/>
      <c r="I11" s="850"/>
      <c r="J11" s="850"/>
      <c r="K11" s="850"/>
    </row>
    <row r="12" spans="1:11">
      <c r="B12" s="217">
        <v>2</v>
      </c>
      <c r="C12" s="214" t="s">
        <v>904</v>
      </c>
      <c r="D12" s="520">
        <v>62870.728334953652</v>
      </c>
      <c r="E12" s="847">
        <v>60485.782287991278</v>
      </c>
      <c r="F12" s="847">
        <v>58646.160130341486</v>
      </c>
      <c r="G12" s="847">
        <v>57117.673154333337</v>
      </c>
      <c r="H12" s="520">
        <v>3516.6236965000003</v>
      </c>
      <c r="I12" s="847">
        <v>3406.50892075</v>
      </c>
      <c r="J12" s="847">
        <v>3286.3997779166671</v>
      </c>
      <c r="K12" s="847">
        <v>3162.8359080833338</v>
      </c>
    </row>
    <row r="13" spans="1:11">
      <c r="B13" s="217">
        <v>3</v>
      </c>
      <c r="C13" s="229" t="s">
        <v>905</v>
      </c>
      <c r="D13" s="520">
        <v>53732.328457904463</v>
      </c>
      <c r="E13" s="847">
        <v>53066.126570933789</v>
      </c>
      <c r="F13" s="847">
        <v>52021.824701740661</v>
      </c>
      <c r="G13" s="847">
        <v>50978.628146166673</v>
      </c>
      <c r="H13" s="520">
        <v>2686.6164230000004</v>
      </c>
      <c r="I13" s="847">
        <v>2653.306328666667</v>
      </c>
      <c r="J13" s="847">
        <v>2601.091235166667</v>
      </c>
      <c r="K13" s="847">
        <v>2548.931407333333</v>
      </c>
    </row>
    <row r="14" spans="1:11">
      <c r="B14" s="217">
        <v>4</v>
      </c>
      <c r="C14" s="229" t="s">
        <v>906</v>
      </c>
      <c r="D14" s="520">
        <v>7447.9302112991691</v>
      </c>
      <c r="E14" s="847">
        <v>7059.5147680575019</v>
      </c>
      <c r="F14" s="847">
        <v>6624.3354286008353</v>
      </c>
      <c r="G14" s="847">
        <v>6139.0450081666668</v>
      </c>
      <c r="H14" s="520">
        <v>792.04413633333343</v>
      </c>
      <c r="I14" s="847">
        <v>753.20259208333334</v>
      </c>
      <c r="J14" s="847">
        <v>685.30854275000002</v>
      </c>
      <c r="K14" s="847">
        <v>613.90450075000001</v>
      </c>
    </row>
    <row r="15" spans="1:11">
      <c r="B15" s="217">
        <v>5</v>
      </c>
      <c r="C15" s="214" t="s">
        <v>907</v>
      </c>
      <c r="D15" s="520">
        <v>26082.459399517495</v>
      </c>
      <c r="E15" s="847">
        <v>26169.300431188327</v>
      </c>
      <c r="F15" s="847">
        <v>25868.108018090828</v>
      </c>
      <c r="G15" s="847">
        <v>25672.09220300501</v>
      </c>
      <c r="H15" s="520">
        <v>9794.8924360000001</v>
      </c>
      <c r="I15" s="847">
        <v>9572.2502593333338</v>
      </c>
      <c r="J15" s="847">
        <v>9332.3874207499994</v>
      </c>
      <c r="K15" s="847">
        <v>9276.8407368333337</v>
      </c>
    </row>
    <row r="16" spans="1:11">
      <c r="B16" s="217">
        <v>6</v>
      </c>
      <c r="C16" s="229" t="s">
        <v>908</v>
      </c>
      <c r="D16" s="520">
        <v>13033.084541555918</v>
      </c>
      <c r="E16" s="847">
        <v>12892.078662986502</v>
      </c>
      <c r="F16" s="847">
        <v>12532.92859793619</v>
      </c>
      <c r="G16" s="847">
        <v>12196.271438917123</v>
      </c>
      <c r="H16" s="520">
        <v>3026.9862439166664</v>
      </c>
      <c r="I16" s="847">
        <v>2940.0238715833329</v>
      </c>
      <c r="J16" s="847">
        <v>2799.8654776666663</v>
      </c>
      <c r="K16" s="847">
        <v>2704.9261976666662</v>
      </c>
    </row>
    <row r="17" spans="2:11">
      <c r="B17" s="217">
        <v>7</v>
      </c>
      <c r="C17" s="229" t="s">
        <v>909</v>
      </c>
      <c r="D17" s="520">
        <v>13049.374857961579</v>
      </c>
      <c r="E17" s="847">
        <v>13277.221768201831</v>
      </c>
      <c r="F17" s="847">
        <v>13335.179420154636</v>
      </c>
      <c r="G17" s="847">
        <v>13475.820764087881</v>
      </c>
      <c r="H17" s="520">
        <v>6767.9061920833328</v>
      </c>
      <c r="I17" s="847">
        <v>6632.2263877500009</v>
      </c>
      <c r="J17" s="847">
        <v>6532.521943083334</v>
      </c>
      <c r="K17" s="847">
        <v>6571.914539166668</v>
      </c>
    </row>
    <row r="18" spans="2:11">
      <c r="B18" s="217">
        <v>8</v>
      </c>
      <c r="C18" s="229" t="s">
        <v>910</v>
      </c>
      <c r="D18" s="520">
        <v>0</v>
      </c>
      <c r="E18" s="847">
        <v>0</v>
      </c>
      <c r="F18" s="847">
        <v>0</v>
      </c>
      <c r="G18" s="847">
        <v>0</v>
      </c>
      <c r="H18" s="520">
        <v>0</v>
      </c>
      <c r="I18" s="847">
        <v>0</v>
      </c>
      <c r="J18" s="847">
        <v>0</v>
      </c>
      <c r="K18" s="847">
        <v>0</v>
      </c>
    </row>
    <row r="19" spans="2:11">
      <c r="B19" s="217">
        <v>9</v>
      </c>
      <c r="C19" s="229" t="s">
        <v>911</v>
      </c>
      <c r="D19" s="175"/>
      <c r="E19" s="846"/>
      <c r="F19" s="846"/>
      <c r="G19" s="846"/>
      <c r="H19" s="520">
        <v>0</v>
      </c>
      <c r="I19" s="847">
        <v>0</v>
      </c>
      <c r="J19" s="847">
        <v>0</v>
      </c>
      <c r="K19" s="847">
        <v>0</v>
      </c>
    </row>
    <row r="20" spans="2:11">
      <c r="B20" s="217">
        <v>10</v>
      </c>
      <c r="C20" s="214" t="s">
        <v>912</v>
      </c>
      <c r="D20" s="520">
        <v>11155.627744513336</v>
      </c>
      <c r="E20" s="847">
        <v>11399.288977350834</v>
      </c>
      <c r="F20" s="847">
        <v>11607.675899048334</v>
      </c>
      <c r="G20" s="847">
        <v>11669.2312403575</v>
      </c>
      <c r="H20" s="520">
        <v>2391.0166978333336</v>
      </c>
      <c r="I20" s="847">
        <v>2503.1405049166665</v>
      </c>
      <c r="J20" s="847">
        <v>2637.5889245833337</v>
      </c>
      <c r="K20" s="847">
        <v>2794.3549294166673</v>
      </c>
    </row>
    <row r="21" spans="2:11">
      <c r="B21" s="217">
        <v>11</v>
      </c>
      <c r="C21" s="229" t="s">
        <v>913</v>
      </c>
      <c r="D21" s="520">
        <v>1329.6846297499999</v>
      </c>
      <c r="E21" s="847">
        <v>1422.5886173333336</v>
      </c>
      <c r="F21" s="847">
        <v>1537.1063333333334</v>
      </c>
      <c r="G21" s="847">
        <v>1690.8537023333331</v>
      </c>
      <c r="H21" s="520">
        <v>1329.6846297499999</v>
      </c>
      <c r="I21" s="847">
        <v>1422.5886173333336</v>
      </c>
      <c r="J21" s="847">
        <v>1537.1063333333334</v>
      </c>
      <c r="K21" s="847">
        <v>1690.8537023333331</v>
      </c>
    </row>
    <row r="22" spans="2:11">
      <c r="B22" s="217">
        <v>12</v>
      </c>
      <c r="C22" s="229" t="s">
        <v>914</v>
      </c>
      <c r="D22" s="520">
        <v>0</v>
      </c>
      <c r="E22" s="847">
        <v>0</v>
      </c>
      <c r="F22" s="847">
        <v>0</v>
      </c>
      <c r="G22" s="847">
        <v>0</v>
      </c>
      <c r="H22" s="520">
        <v>0</v>
      </c>
      <c r="I22" s="847">
        <v>0</v>
      </c>
      <c r="J22" s="847">
        <v>0</v>
      </c>
      <c r="K22" s="847">
        <v>0</v>
      </c>
    </row>
    <row r="23" spans="2:11">
      <c r="B23" s="217">
        <v>13</v>
      </c>
      <c r="C23" s="229" t="s">
        <v>915</v>
      </c>
      <c r="D23" s="520">
        <v>9825.9431147633331</v>
      </c>
      <c r="E23" s="847">
        <v>9976.7003600175012</v>
      </c>
      <c r="F23" s="847">
        <v>10070.569565714999</v>
      </c>
      <c r="G23" s="847">
        <v>9978.3775380241659</v>
      </c>
      <c r="H23" s="520">
        <v>1061.3320680833333</v>
      </c>
      <c r="I23" s="847">
        <v>1080.5518875833334</v>
      </c>
      <c r="J23" s="847">
        <v>1100.48259125</v>
      </c>
      <c r="K23" s="847">
        <v>1103.5012270833333</v>
      </c>
    </row>
    <row r="24" spans="2:11">
      <c r="B24" s="217">
        <v>14</v>
      </c>
      <c r="C24" s="214" t="s">
        <v>916</v>
      </c>
      <c r="D24" s="520">
        <v>117.12420249999998</v>
      </c>
      <c r="E24" s="847">
        <v>115.52912041666667</v>
      </c>
      <c r="F24" s="847">
        <v>112.22159083333332</v>
      </c>
      <c r="G24" s="847">
        <v>110.23379966666664</v>
      </c>
      <c r="H24" s="520">
        <v>0</v>
      </c>
      <c r="I24" s="847">
        <v>0</v>
      </c>
      <c r="J24" s="847">
        <v>0</v>
      </c>
      <c r="K24" s="847">
        <v>0</v>
      </c>
    </row>
    <row r="25" spans="2:11">
      <c r="B25" s="217">
        <v>15</v>
      </c>
      <c r="C25" s="214" t="s">
        <v>917</v>
      </c>
      <c r="D25" s="520">
        <v>9540.2631559474994</v>
      </c>
      <c r="E25" s="847">
        <v>9129.3156468516681</v>
      </c>
      <c r="F25" s="847">
        <v>8807.8273135116669</v>
      </c>
      <c r="G25" s="847">
        <v>8397.0695455791665</v>
      </c>
      <c r="H25" s="520">
        <v>3170.9575940833333</v>
      </c>
      <c r="I25" s="847">
        <v>2918.9028434166667</v>
      </c>
      <c r="J25" s="847">
        <v>2980.1898533333333</v>
      </c>
      <c r="K25" s="847">
        <v>2843.3588249999998</v>
      </c>
    </row>
    <row r="26" spans="2:11">
      <c r="B26" s="217">
        <v>16</v>
      </c>
      <c r="C26" s="214" t="s">
        <v>918</v>
      </c>
      <c r="D26" s="175"/>
      <c r="E26" s="846"/>
      <c r="F26" s="846"/>
      <c r="G26" s="846"/>
      <c r="H26" s="520">
        <v>18873.490424416668</v>
      </c>
      <c r="I26" s="847">
        <v>18400.802528416665</v>
      </c>
      <c r="J26" s="847">
        <v>18236.56597658333</v>
      </c>
      <c r="K26" s="847">
        <v>18077.390399333333</v>
      </c>
    </row>
    <row r="27" spans="2:11" ht="15" customHeight="1">
      <c r="B27" s="516" t="s">
        <v>919</v>
      </c>
      <c r="C27" s="419"/>
      <c r="D27" s="521"/>
      <c r="E27" s="848"/>
      <c r="F27" s="848"/>
      <c r="G27" s="848"/>
      <c r="H27" s="521"/>
      <c r="I27" s="848"/>
      <c r="J27" s="848"/>
      <c r="K27" s="848"/>
    </row>
    <row r="28" spans="2:11">
      <c r="B28" s="217">
        <v>17</v>
      </c>
      <c r="C28" s="214" t="s">
        <v>920</v>
      </c>
      <c r="D28" s="520">
        <v>384.24717427249993</v>
      </c>
      <c r="E28" s="847">
        <v>225.7257613841667</v>
      </c>
      <c r="F28" s="847">
        <v>539.01390635083328</v>
      </c>
      <c r="G28" s="847">
        <v>628.70445440416665</v>
      </c>
      <c r="H28" s="520">
        <v>26.897302184908337</v>
      </c>
      <c r="I28" s="847">
        <v>19.112650277958334</v>
      </c>
      <c r="J28" s="847">
        <v>54.123052035091668</v>
      </c>
      <c r="K28" s="847">
        <v>68.473723010225001</v>
      </c>
    </row>
    <row r="29" spans="2:11">
      <c r="B29" s="217">
        <v>18</v>
      </c>
      <c r="C29" s="214" t="s">
        <v>921</v>
      </c>
      <c r="D29" s="520">
        <v>763.97213973823546</v>
      </c>
      <c r="E29" s="847">
        <v>636.23595885352483</v>
      </c>
      <c r="F29" s="847">
        <v>579.63066108357179</v>
      </c>
      <c r="G29" s="847">
        <v>563.20429087913135</v>
      </c>
      <c r="H29" s="520">
        <v>428.7951560882845</v>
      </c>
      <c r="I29" s="847">
        <v>336.72717509342914</v>
      </c>
      <c r="J29" s="847">
        <v>289.8153305417859</v>
      </c>
      <c r="K29" s="847">
        <v>281.60214543956567</v>
      </c>
    </row>
    <row r="30" spans="2:11">
      <c r="B30" s="217">
        <v>19</v>
      </c>
      <c r="C30" s="214" t="s">
        <v>922</v>
      </c>
      <c r="D30" s="520">
        <v>1435.2380522916667</v>
      </c>
      <c r="E30" s="847">
        <v>1407.7065041108335</v>
      </c>
      <c r="F30" s="847">
        <v>1528.8496026049997</v>
      </c>
      <c r="G30" s="847">
        <v>1117.3513279358333</v>
      </c>
      <c r="H30" s="520">
        <v>1435.2380522916667</v>
      </c>
      <c r="I30" s="847">
        <v>1407.7065041108335</v>
      </c>
      <c r="J30" s="847">
        <v>1528.8496026049997</v>
      </c>
      <c r="K30" s="847">
        <v>1117.3513279358333</v>
      </c>
    </row>
    <row r="31" spans="2:11" ht="30" customHeight="1">
      <c r="B31" s="217" t="s">
        <v>923</v>
      </c>
      <c r="C31" s="214" t="s">
        <v>924</v>
      </c>
      <c r="D31" s="175"/>
      <c r="E31" s="846"/>
      <c r="F31" s="846"/>
      <c r="G31" s="846"/>
      <c r="H31" s="520">
        <v>0</v>
      </c>
      <c r="I31" s="847">
        <v>0</v>
      </c>
      <c r="J31" s="847">
        <v>0</v>
      </c>
      <c r="K31" s="847">
        <v>0</v>
      </c>
    </row>
    <row r="32" spans="2:11">
      <c r="B32" s="217" t="s">
        <v>925</v>
      </c>
      <c r="C32" s="214" t="s">
        <v>926</v>
      </c>
      <c r="D32" s="175"/>
      <c r="E32" s="846"/>
      <c r="F32" s="846"/>
      <c r="G32" s="846"/>
      <c r="H32" s="520">
        <v>0</v>
      </c>
      <c r="I32" s="847">
        <v>0</v>
      </c>
      <c r="J32" s="847">
        <v>0</v>
      </c>
      <c r="K32" s="847">
        <v>0</v>
      </c>
    </row>
    <row r="33" spans="2:11">
      <c r="B33" s="217">
        <v>20</v>
      </c>
      <c r="C33" s="214" t="s">
        <v>927</v>
      </c>
      <c r="D33" s="520">
        <v>2500.0632568124024</v>
      </c>
      <c r="E33" s="847">
        <v>2269.6682243485247</v>
      </c>
      <c r="F33" s="847">
        <v>2647.4941700394052</v>
      </c>
      <c r="G33" s="847">
        <v>2309.2600732191313</v>
      </c>
      <c r="H33" s="520">
        <v>1885.092922983893</v>
      </c>
      <c r="I33" s="847">
        <v>1763.5463294822205</v>
      </c>
      <c r="J33" s="847">
        <v>1872.7879851818773</v>
      </c>
      <c r="K33" s="847">
        <v>1467.4271963856236</v>
      </c>
    </row>
    <row r="34" spans="2:11">
      <c r="B34" s="217" t="s">
        <v>638</v>
      </c>
      <c r="C34" s="229" t="s">
        <v>928</v>
      </c>
      <c r="D34" s="520">
        <v>0</v>
      </c>
      <c r="E34" s="847">
        <v>0</v>
      </c>
      <c r="F34" s="847">
        <v>0</v>
      </c>
      <c r="G34" s="847">
        <v>0</v>
      </c>
      <c r="H34" s="520">
        <v>0</v>
      </c>
      <c r="I34" s="847">
        <v>0</v>
      </c>
      <c r="J34" s="847">
        <v>0</v>
      </c>
      <c r="K34" s="847">
        <v>0</v>
      </c>
    </row>
    <row r="35" spans="2:11">
      <c r="B35" s="217" t="s">
        <v>640</v>
      </c>
      <c r="C35" s="229" t="s">
        <v>929</v>
      </c>
      <c r="D35" s="520">
        <v>0</v>
      </c>
      <c r="E35" s="847">
        <v>0</v>
      </c>
      <c r="F35" s="847">
        <v>0</v>
      </c>
      <c r="G35" s="847">
        <v>0</v>
      </c>
      <c r="H35" s="520">
        <v>0</v>
      </c>
      <c r="I35" s="847">
        <v>0</v>
      </c>
      <c r="J35" s="847">
        <v>0</v>
      </c>
      <c r="K35" s="847">
        <v>0</v>
      </c>
    </row>
    <row r="36" spans="2:11">
      <c r="B36" s="217" t="s">
        <v>642</v>
      </c>
      <c r="C36" s="229" t="s">
        <v>930</v>
      </c>
      <c r="D36" s="520">
        <v>2500.0632567290691</v>
      </c>
      <c r="E36" s="847">
        <v>2269.6682243485252</v>
      </c>
      <c r="F36" s="847">
        <v>2647.4941700394052</v>
      </c>
      <c r="G36" s="847">
        <v>2309.2600732191313</v>
      </c>
      <c r="H36" s="520">
        <v>1885.092922983893</v>
      </c>
      <c r="I36" s="847">
        <v>1763.5463294822205</v>
      </c>
      <c r="J36" s="847">
        <v>1872.7879851818773</v>
      </c>
      <c r="K36" s="847">
        <v>1467.4271963856236</v>
      </c>
    </row>
    <row r="37" spans="2:11">
      <c r="B37" s="517" t="s">
        <v>931</v>
      </c>
      <c r="C37" s="518"/>
      <c r="D37" s="518"/>
      <c r="E37" s="849"/>
      <c r="F37" s="849"/>
      <c r="G37" s="849"/>
      <c r="H37" s="523"/>
      <c r="I37" s="851"/>
      <c r="J37" s="851"/>
      <c r="K37" s="851"/>
    </row>
    <row r="38" spans="2:11">
      <c r="B38" s="230" t="s">
        <v>932</v>
      </c>
      <c r="C38" s="208" t="s">
        <v>933</v>
      </c>
      <c r="D38" s="175"/>
      <c r="E38" s="846"/>
      <c r="F38" s="846"/>
      <c r="G38" s="846"/>
      <c r="H38" s="524">
        <v>23874.774664833338</v>
      </c>
      <c r="I38" s="474">
        <v>22997.158852416673</v>
      </c>
      <c r="J38" s="474">
        <v>22910.677927666668</v>
      </c>
      <c r="K38" s="474">
        <v>22554.304739750001</v>
      </c>
    </row>
    <row r="39" spans="2:11">
      <c r="B39" s="230">
        <v>22</v>
      </c>
      <c r="C39" s="208" t="s">
        <v>934</v>
      </c>
      <c r="D39" s="175"/>
      <c r="E39" s="846"/>
      <c r="F39" s="846"/>
      <c r="G39" s="846"/>
      <c r="H39" s="524">
        <v>16988.397501432773</v>
      </c>
      <c r="I39" s="474">
        <v>16637.256198934447</v>
      </c>
      <c r="J39" s="474">
        <v>16363.777991401455</v>
      </c>
      <c r="K39" s="474">
        <v>16609.963202947707</v>
      </c>
    </row>
    <row r="40" spans="2:11">
      <c r="B40" s="230">
        <v>23</v>
      </c>
      <c r="C40" s="208" t="s">
        <v>935</v>
      </c>
      <c r="D40" s="175"/>
      <c r="E40" s="846"/>
      <c r="F40" s="846"/>
      <c r="G40" s="846"/>
      <c r="H40" s="525">
        <v>1.4053576661848051</v>
      </c>
      <c r="I40" s="476">
        <v>1.3822687213225431</v>
      </c>
      <c r="J40" s="476">
        <v>1.4000848666918704</v>
      </c>
      <c r="K40" s="476">
        <v>1.3578780677700342</v>
      </c>
    </row>
    <row r="41" spans="2:11">
      <c r="G41" s="753"/>
    </row>
    <row r="42" spans="2:11">
      <c r="B42" s="22"/>
      <c r="G42" s="753"/>
    </row>
    <row r="43" spans="2:11">
      <c r="G43" s="753"/>
    </row>
    <row r="44" spans="2:11">
      <c r="G44" s="753"/>
    </row>
    <row r="45" spans="2:11">
      <c r="G45" s="753"/>
    </row>
  </sheetData>
  <mergeCells count="2">
    <mergeCell ref="D6:G6"/>
    <mergeCell ref="H6:K6"/>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4F1CE-2BFC-4874-815A-4928AD35BDAB}">
  <sheetPr>
    <pageSetUpPr autoPageBreaks="0"/>
  </sheetPr>
  <dimension ref="A2:D12"/>
  <sheetViews>
    <sheetView showGridLines="0" showRowColHeaders="0" zoomScale="85" zoomScaleNormal="85" workbookViewId="0"/>
  </sheetViews>
  <sheetFormatPr baseColWidth="10" defaultColWidth="9.140625" defaultRowHeight="15"/>
  <cols>
    <col min="1" max="1" width="2.85546875" customWidth="1"/>
    <col min="3" max="3" width="65.28515625" customWidth="1"/>
    <col min="4" max="4" width="74.140625" customWidth="1"/>
  </cols>
  <sheetData>
    <row r="2" spans="1:4">
      <c r="B2" s="31" t="s">
        <v>936</v>
      </c>
    </row>
    <row r="3" spans="1:4">
      <c r="B3" s="21"/>
    </row>
    <row r="4" spans="1:4" ht="15.75">
      <c r="B4" s="27"/>
    </row>
    <row r="5" spans="1:4" ht="25.5">
      <c r="B5" s="144" t="s">
        <v>431</v>
      </c>
      <c r="C5" s="1118" t="s">
        <v>2372</v>
      </c>
      <c r="D5" s="1119"/>
    </row>
    <row r="6" spans="1:4" ht="45.75" customHeight="1">
      <c r="A6" s="30"/>
      <c r="B6" s="144" t="s">
        <v>434</v>
      </c>
      <c r="C6" s="231" t="s">
        <v>937</v>
      </c>
      <c r="D6" s="231" t="s">
        <v>2376</v>
      </c>
    </row>
    <row r="7" spans="1:4" ht="45.75" customHeight="1">
      <c r="A7" s="30"/>
      <c r="B7" s="144" t="s">
        <v>437</v>
      </c>
      <c r="C7" s="231" t="s">
        <v>938</v>
      </c>
      <c r="D7" s="231" t="s">
        <v>2378</v>
      </c>
    </row>
    <row r="8" spans="1:4" ht="45.75" customHeight="1">
      <c r="A8" s="30"/>
      <c r="B8" s="82" t="s">
        <v>467</v>
      </c>
      <c r="C8" s="231" t="s">
        <v>939</v>
      </c>
      <c r="D8" s="231" t="s">
        <v>2377</v>
      </c>
    </row>
    <row r="9" spans="1:4" ht="45.75" customHeight="1">
      <c r="A9" s="30"/>
      <c r="B9" s="144" t="s">
        <v>451</v>
      </c>
      <c r="C9" s="231" t="s">
        <v>940</v>
      </c>
      <c r="D9" s="231" t="s">
        <v>2373</v>
      </c>
    </row>
    <row r="10" spans="1:4" ht="45.75" customHeight="1">
      <c r="A10" s="30"/>
      <c r="B10" s="82" t="s">
        <v>453</v>
      </c>
      <c r="C10" s="231" t="s">
        <v>941</v>
      </c>
      <c r="D10" s="231" t="s">
        <v>2374</v>
      </c>
    </row>
    <row r="11" spans="1:4" ht="45.75" customHeight="1">
      <c r="A11" s="30"/>
      <c r="B11" s="144" t="s">
        <v>456</v>
      </c>
      <c r="C11" s="231" t="s">
        <v>942</v>
      </c>
      <c r="D11" s="231" t="s">
        <v>2379</v>
      </c>
    </row>
    <row r="12" spans="1:4" ht="45.75" customHeight="1">
      <c r="A12" s="30"/>
      <c r="B12" s="144" t="s">
        <v>459</v>
      </c>
      <c r="C12" s="231" t="s">
        <v>943</v>
      </c>
      <c r="D12" s="231" t="s">
        <v>2375</v>
      </c>
    </row>
  </sheetData>
  <mergeCells count="1">
    <mergeCell ref="C5:D5"/>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BE41C-AE15-4837-8FDD-389D6D5557C2}">
  <sheetPr>
    <pageSetUpPr autoPageBreaks="0"/>
  </sheetPr>
  <dimension ref="B2:R50"/>
  <sheetViews>
    <sheetView showGridLines="0" showRowColHeaders="0" zoomScale="85" zoomScaleNormal="85" zoomScalePageLayoutView="85" workbookViewId="0"/>
  </sheetViews>
  <sheetFormatPr baseColWidth="10" defaultColWidth="9.140625" defaultRowHeight="15"/>
  <cols>
    <col min="1" max="1" width="3.7109375" customWidth="1"/>
    <col min="3" max="3" width="39.28515625" customWidth="1"/>
    <col min="4" max="8" width="14.7109375" customWidth="1"/>
    <col min="9" max="18" width="14.85546875" customWidth="1"/>
  </cols>
  <sheetData>
    <row r="2" spans="2:18">
      <c r="B2" s="440" t="s">
        <v>2651</v>
      </c>
    </row>
    <row r="3" spans="2:18">
      <c r="B3" s="21"/>
    </row>
    <row r="4" spans="2:18">
      <c r="B4" s="21"/>
    </row>
    <row r="5" spans="2:18" s="15" customFormat="1">
      <c r="B5" s="1083" t="s">
        <v>2649</v>
      </c>
      <c r="D5" s="1120">
        <v>44926</v>
      </c>
      <c r="E5" s="1121"/>
      <c r="F5" s="1121"/>
      <c r="G5" s="1121"/>
      <c r="H5" s="1122"/>
      <c r="I5" s="1120">
        <v>44834</v>
      </c>
      <c r="J5" s="1121"/>
      <c r="K5" s="1121"/>
      <c r="L5" s="1121"/>
      <c r="M5" s="1122"/>
      <c r="N5" s="1120">
        <v>44742</v>
      </c>
      <c r="O5" s="1121"/>
      <c r="P5" s="1121"/>
      <c r="Q5" s="1121"/>
      <c r="R5" s="1122"/>
    </row>
    <row r="6" spans="2:18">
      <c r="B6" s="1124"/>
      <c r="C6" s="1124"/>
      <c r="D6" s="144" t="s">
        <v>364</v>
      </c>
      <c r="E6" s="144" t="s">
        <v>365</v>
      </c>
      <c r="F6" s="144" t="s">
        <v>366</v>
      </c>
      <c r="G6" s="144" t="s">
        <v>371</v>
      </c>
      <c r="H6" s="84" t="s">
        <v>372</v>
      </c>
      <c r="I6" s="832" t="s">
        <v>364</v>
      </c>
      <c r="J6" s="832" t="s">
        <v>365</v>
      </c>
      <c r="K6" s="832" t="s">
        <v>366</v>
      </c>
      <c r="L6" s="832" t="s">
        <v>371</v>
      </c>
      <c r="M6" s="834" t="s">
        <v>372</v>
      </c>
      <c r="N6" s="832" t="s">
        <v>364</v>
      </c>
      <c r="O6" s="832" t="s">
        <v>365</v>
      </c>
      <c r="P6" s="832" t="s">
        <v>366</v>
      </c>
      <c r="Q6" s="832" t="s">
        <v>371</v>
      </c>
      <c r="R6" s="834" t="s">
        <v>372</v>
      </c>
    </row>
    <row r="7" spans="2:18" ht="15.75" customHeight="1">
      <c r="B7" s="1125"/>
      <c r="C7" s="1125"/>
      <c r="D7" s="1114" t="s">
        <v>944</v>
      </c>
      <c r="E7" s="1114"/>
      <c r="F7" s="1114"/>
      <c r="G7" s="1114"/>
      <c r="H7" s="1114" t="s">
        <v>945</v>
      </c>
      <c r="I7" s="1114" t="s">
        <v>944</v>
      </c>
      <c r="J7" s="1114"/>
      <c r="K7" s="1114"/>
      <c r="L7" s="1114"/>
      <c r="M7" s="1114" t="s">
        <v>945</v>
      </c>
      <c r="N7" s="1114" t="s">
        <v>944</v>
      </c>
      <c r="O7" s="1114"/>
      <c r="P7" s="1114"/>
      <c r="Q7" s="1114"/>
      <c r="R7" s="1114" t="s">
        <v>945</v>
      </c>
    </row>
    <row r="8" spans="2:18" ht="15" customHeight="1">
      <c r="B8" s="1125"/>
      <c r="C8" s="1125"/>
      <c r="D8" s="758" t="s">
        <v>746</v>
      </c>
      <c r="E8" s="758" t="s">
        <v>946</v>
      </c>
      <c r="F8" s="758" t="s">
        <v>947</v>
      </c>
      <c r="G8" s="758" t="s">
        <v>948</v>
      </c>
      <c r="H8" s="1123"/>
      <c r="I8" s="833" t="s">
        <v>746</v>
      </c>
      <c r="J8" s="833" t="s">
        <v>946</v>
      </c>
      <c r="K8" s="833" t="s">
        <v>947</v>
      </c>
      <c r="L8" s="833" t="s">
        <v>948</v>
      </c>
      <c r="M8" s="1123"/>
      <c r="N8" s="833" t="s">
        <v>746</v>
      </c>
      <c r="O8" s="833" t="s">
        <v>946</v>
      </c>
      <c r="P8" s="833" t="s">
        <v>947</v>
      </c>
      <c r="Q8" s="833" t="s">
        <v>948</v>
      </c>
      <c r="R8" s="1123"/>
    </row>
    <row r="9" spans="2:18">
      <c r="B9" s="760" t="s">
        <v>949</v>
      </c>
      <c r="C9" s="760"/>
      <c r="D9" s="761"/>
      <c r="E9" s="765"/>
      <c r="F9" s="761"/>
      <c r="G9" s="761"/>
      <c r="H9" s="762"/>
      <c r="I9" s="761"/>
      <c r="J9" s="765"/>
      <c r="K9" s="761"/>
      <c r="L9" s="761"/>
      <c r="M9" s="762"/>
      <c r="N9" s="761"/>
      <c r="O9" s="765"/>
      <c r="P9" s="761"/>
      <c r="Q9" s="761"/>
      <c r="R9" s="762"/>
    </row>
    <row r="10" spans="2:18">
      <c r="B10" s="445">
        <v>1</v>
      </c>
      <c r="C10" s="764" t="s">
        <v>950</v>
      </c>
      <c r="D10" s="1013">
        <v>18493.082673000001</v>
      </c>
      <c r="E10" s="1014">
        <v>400</v>
      </c>
      <c r="F10" s="1014">
        <v>0</v>
      </c>
      <c r="G10" s="1015">
        <v>900</v>
      </c>
      <c r="H10" s="1015">
        <v>19393.082673000001</v>
      </c>
      <c r="I10" s="1016">
        <v>18577.905196</v>
      </c>
      <c r="J10" s="1017">
        <v>500</v>
      </c>
      <c r="K10" s="1017">
        <v>400</v>
      </c>
      <c r="L10" s="1018">
        <v>400</v>
      </c>
      <c r="M10" s="1018">
        <v>18977.905196</v>
      </c>
      <c r="N10" s="1016">
        <v>18111.963877999999</v>
      </c>
      <c r="O10" s="1017">
        <v>500</v>
      </c>
      <c r="P10" s="1017">
        <v>400</v>
      </c>
      <c r="Q10" s="1018">
        <v>400</v>
      </c>
      <c r="R10" s="1018">
        <v>18511.963877999999</v>
      </c>
    </row>
    <row r="11" spans="2:18">
      <c r="B11" s="84">
        <v>2</v>
      </c>
      <c r="C11" s="447" t="s">
        <v>951</v>
      </c>
      <c r="D11" s="766">
        <v>18493.082673000001</v>
      </c>
      <c r="E11" s="766">
        <v>400</v>
      </c>
      <c r="F11" s="766">
        <v>0</v>
      </c>
      <c r="G11" s="471">
        <v>900</v>
      </c>
      <c r="H11" s="471">
        <v>19393.082673000001</v>
      </c>
      <c r="I11" s="801">
        <v>18577.905196</v>
      </c>
      <c r="J11" s="801">
        <v>500</v>
      </c>
      <c r="K11" s="801">
        <v>400</v>
      </c>
      <c r="L11" s="791">
        <v>400</v>
      </c>
      <c r="M11" s="791">
        <v>18977.905196</v>
      </c>
      <c r="N11" s="801">
        <v>18111.963877999999</v>
      </c>
      <c r="O11" s="801">
        <v>500</v>
      </c>
      <c r="P11" s="801">
        <v>400</v>
      </c>
      <c r="Q11" s="791">
        <v>400</v>
      </c>
      <c r="R11" s="791">
        <v>18511.963877999999</v>
      </c>
    </row>
    <row r="12" spans="2:18">
      <c r="B12" s="84">
        <v>3</v>
      </c>
      <c r="C12" s="447" t="s">
        <v>952</v>
      </c>
      <c r="D12" s="767"/>
      <c r="E12" s="766">
        <v>0</v>
      </c>
      <c r="F12" s="766">
        <v>0</v>
      </c>
      <c r="G12" s="471">
        <v>0</v>
      </c>
      <c r="H12" s="471">
        <v>0</v>
      </c>
      <c r="I12" s="852"/>
      <c r="J12" s="801">
        <v>0</v>
      </c>
      <c r="K12" s="801">
        <v>0</v>
      </c>
      <c r="L12" s="791">
        <v>0</v>
      </c>
      <c r="M12" s="791">
        <v>0</v>
      </c>
      <c r="N12" s="835"/>
      <c r="O12" s="801">
        <v>0</v>
      </c>
      <c r="P12" s="801">
        <v>0</v>
      </c>
      <c r="Q12" s="791">
        <v>0</v>
      </c>
      <c r="R12" s="791">
        <v>0</v>
      </c>
    </row>
    <row r="13" spans="2:18">
      <c r="B13" s="448">
        <v>4</v>
      </c>
      <c r="C13" s="446" t="s">
        <v>953</v>
      </c>
      <c r="D13" s="767"/>
      <c r="E13" s="1019">
        <v>64036.603923000002</v>
      </c>
      <c r="F13" s="1019">
        <v>1495.4716699999999</v>
      </c>
      <c r="G13" s="1020">
        <v>74.888323</v>
      </c>
      <c r="H13" s="1020">
        <v>61936.844429999997</v>
      </c>
      <c r="I13" s="852"/>
      <c r="J13" s="1021">
        <v>64792.553055999997</v>
      </c>
      <c r="K13" s="1021">
        <v>724.50960699999996</v>
      </c>
      <c r="L13" s="1022">
        <v>65.947546000000003</v>
      </c>
      <c r="M13" s="1022">
        <v>61918.154585999997</v>
      </c>
      <c r="N13" s="835"/>
      <c r="O13" s="1021">
        <v>65979.205468</v>
      </c>
      <c r="P13" s="1021">
        <v>613.84654699999999</v>
      </c>
      <c r="Q13" s="1022">
        <v>64.588860999999994</v>
      </c>
      <c r="R13" s="1022">
        <v>62951.465615000001</v>
      </c>
    </row>
    <row r="14" spans="2:18">
      <c r="B14" s="84">
        <v>5</v>
      </c>
      <c r="C14" s="447" t="s">
        <v>905</v>
      </c>
      <c r="D14" s="767"/>
      <c r="E14" s="470">
        <v>56623.491405000001</v>
      </c>
      <c r="F14" s="470">
        <v>1038.2700580000001</v>
      </c>
      <c r="G14" s="471">
        <v>65.761332999999993</v>
      </c>
      <c r="H14" s="471">
        <v>54844.434722999998</v>
      </c>
      <c r="I14" s="852"/>
      <c r="J14" s="798">
        <v>57215.652685000001</v>
      </c>
      <c r="K14" s="798">
        <v>521.36018300000001</v>
      </c>
      <c r="L14" s="791">
        <v>57.008226999999998</v>
      </c>
      <c r="M14" s="791">
        <v>54907.170451999998</v>
      </c>
      <c r="N14" s="835"/>
      <c r="O14" s="798">
        <v>58588.848875000003</v>
      </c>
      <c r="P14" s="798">
        <v>473.74993499999999</v>
      </c>
      <c r="Q14" s="791">
        <v>55.649541999999997</v>
      </c>
      <c r="R14" s="791">
        <v>56165.118411000003</v>
      </c>
    </row>
    <row r="15" spans="2:18">
      <c r="B15" s="84">
        <v>6</v>
      </c>
      <c r="C15" s="447" t="s">
        <v>906</v>
      </c>
      <c r="D15" s="767"/>
      <c r="E15" s="470">
        <v>7413.1125179999999</v>
      </c>
      <c r="F15" s="470">
        <v>457.20161200000001</v>
      </c>
      <c r="G15" s="471">
        <v>9.1269899999999993</v>
      </c>
      <c r="H15" s="471">
        <v>7092.4097069999998</v>
      </c>
      <c r="I15" s="852"/>
      <c r="J15" s="798">
        <v>7576.9003709999997</v>
      </c>
      <c r="K15" s="798">
        <v>203.14942400000001</v>
      </c>
      <c r="L15" s="791">
        <v>8.9393189999999993</v>
      </c>
      <c r="M15" s="791">
        <v>7010.9841340000003</v>
      </c>
      <c r="N15" s="835"/>
      <c r="O15" s="798">
        <v>7390.3565930000004</v>
      </c>
      <c r="P15" s="798">
        <v>140.09661199999999</v>
      </c>
      <c r="Q15" s="791">
        <v>8.9393189999999993</v>
      </c>
      <c r="R15" s="791">
        <v>6786.3472030000003</v>
      </c>
    </row>
    <row r="16" spans="2:18">
      <c r="B16" s="448">
        <v>7</v>
      </c>
      <c r="C16" s="446" t="s">
        <v>954</v>
      </c>
      <c r="D16" s="767"/>
      <c r="E16" s="1019">
        <v>40036.538216000001</v>
      </c>
      <c r="F16" s="1019">
        <v>2208.9501070000001</v>
      </c>
      <c r="G16" s="1020">
        <v>36888.910047999998</v>
      </c>
      <c r="H16" s="1020">
        <v>53265.125556999999</v>
      </c>
      <c r="I16" s="852"/>
      <c r="J16" s="1021">
        <v>41012.104633000003</v>
      </c>
      <c r="K16" s="1021">
        <v>1979.7378449999999</v>
      </c>
      <c r="L16" s="1022">
        <v>36920.327577000004</v>
      </c>
      <c r="M16" s="1022">
        <v>53087.401667999999</v>
      </c>
      <c r="N16" s="835"/>
      <c r="O16" s="1021">
        <v>41925.440906000003</v>
      </c>
      <c r="P16" s="1021">
        <v>1979.7378450000001</v>
      </c>
      <c r="Q16" s="1021">
        <v>36920.327576999996</v>
      </c>
      <c r="R16" s="1021">
        <v>53087.401667999999</v>
      </c>
    </row>
    <row r="17" spans="2:18">
      <c r="B17" s="84">
        <v>8</v>
      </c>
      <c r="C17" s="447" t="s">
        <v>955</v>
      </c>
      <c r="D17" s="767"/>
      <c r="E17" s="768">
        <v>12913.691194999999</v>
      </c>
      <c r="F17" s="470">
        <v>0</v>
      </c>
      <c r="G17" s="471">
        <v>0</v>
      </c>
      <c r="H17" s="471">
        <v>0</v>
      </c>
      <c r="I17" s="852"/>
      <c r="J17" s="776">
        <v>12891.626949</v>
      </c>
      <c r="K17" s="798">
        <v>0</v>
      </c>
      <c r="L17" s="791">
        <v>0</v>
      </c>
      <c r="M17" s="791">
        <v>0</v>
      </c>
      <c r="N17" s="835"/>
      <c r="O17" s="776">
        <v>13804.963222</v>
      </c>
      <c r="P17" s="798">
        <v>0</v>
      </c>
      <c r="Q17" s="791">
        <v>0</v>
      </c>
      <c r="R17" s="791">
        <v>0</v>
      </c>
    </row>
    <row r="18" spans="2:18">
      <c r="B18" s="84">
        <v>9</v>
      </c>
      <c r="C18" s="447" t="s">
        <v>956</v>
      </c>
      <c r="D18" s="767"/>
      <c r="E18" s="470">
        <v>27122.847021000001</v>
      </c>
      <c r="F18" s="470">
        <v>2208.9501070000001</v>
      </c>
      <c r="G18" s="471">
        <v>36888.910047999998</v>
      </c>
      <c r="H18" s="471">
        <v>53265.125556999999</v>
      </c>
      <c r="I18" s="852"/>
      <c r="J18" s="798">
        <v>28120.477684000005</v>
      </c>
      <c r="K18" s="798">
        <v>1979.7378449999999</v>
      </c>
      <c r="L18" s="791">
        <v>36920.327577000004</v>
      </c>
      <c r="M18" s="791">
        <v>53087.401667999999</v>
      </c>
      <c r="N18" s="835"/>
      <c r="O18" s="798">
        <v>28120.477684000001</v>
      </c>
      <c r="P18" s="798">
        <v>1979.7378450000001</v>
      </c>
      <c r="Q18" s="791">
        <v>36920.327576999996</v>
      </c>
      <c r="R18" s="791">
        <v>53087.401667999999</v>
      </c>
    </row>
    <row r="19" spans="2:18">
      <c r="B19" s="448">
        <v>10</v>
      </c>
      <c r="C19" s="446" t="s">
        <v>957</v>
      </c>
      <c r="D19" s="767"/>
      <c r="E19" s="1019">
        <v>0</v>
      </c>
      <c r="F19" s="1019">
        <v>0</v>
      </c>
      <c r="G19" s="1020">
        <v>0</v>
      </c>
      <c r="H19" s="1020">
        <v>0</v>
      </c>
      <c r="I19" s="852"/>
      <c r="J19" s="1021">
        <v>0</v>
      </c>
      <c r="K19" s="1021">
        <v>0</v>
      </c>
      <c r="L19" s="1022">
        <v>0</v>
      </c>
      <c r="M19" s="1022">
        <v>0</v>
      </c>
      <c r="N19" s="835"/>
      <c r="O19" s="1021">
        <v>0</v>
      </c>
      <c r="P19" s="1021">
        <v>0</v>
      </c>
      <c r="Q19" s="1022">
        <v>0</v>
      </c>
      <c r="R19" s="1022">
        <v>0</v>
      </c>
    </row>
    <row r="20" spans="2:18">
      <c r="B20" s="448">
        <v>11</v>
      </c>
      <c r="C20" s="446" t="s">
        <v>958</v>
      </c>
      <c r="D20" s="1019">
        <v>348.914175</v>
      </c>
      <c r="E20" s="1019">
        <v>908.38833599999998</v>
      </c>
      <c r="F20" s="1019">
        <v>0</v>
      </c>
      <c r="G20" s="1020">
        <v>690.50366199999996</v>
      </c>
      <c r="H20" s="1020">
        <v>690.50366199999996</v>
      </c>
      <c r="I20" s="1021">
        <v>1526.8166819999999</v>
      </c>
      <c r="J20" s="1021">
        <v>1381.6608759999999</v>
      </c>
      <c r="K20" s="1021">
        <v>0</v>
      </c>
      <c r="L20" s="1022">
        <v>295.36203699999999</v>
      </c>
      <c r="M20" s="1022">
        <v>295.36203699999999</v>
      </c>
      <c r="N20" s="1023">
        <v>2132.6052500000001</v>
      </c>
      <c r="O20" s="1021">
        <v>1083.281418</v>
      </c>
      <c r="P20" s="1021">
        <v>0</v>
      </c>
      <c r="Q20" s="1021">
        <v>237.54718500000001</v>
      </c>
      <c r="R20" s="1021">
        <v>237.54718500000001</v>
      </c>
    </row>
    <row r="21" spans="2:18">
      <c r="B21" s="84">
        <v>12</v>
      </c>
      <c r="C21" s="447" t="s">
        <v>959</v>
      </c>
      <c r="D21" s="470">
        <v>348.914175</v>
      </c>
      <c r="E21" s="767" t="s">
        <v>2513</v>
      </c>
      <c r="F21" s="767" t="s">
        <v>2513</v>
      </c>
      <c r="G21" s="767" t="s">
        <v>2513</v>
      </c>
      <c r="H21" s="769" t="s">
        <v>2513</v>
      </c>
      <c r="I21" s="798">
        <v>1526.8166819999999</v>
      </c>
      <c r="J21" s="852"/>
      <c r="K21" s="852"/>
      <c r="L21" s="852"/>
      <c r="M21" s="853"/>
      <c r="N21" s="801">
        <v>2132.6052500000001</v>
      </c>
      <c r="O21" s="835"/>
      <c r="P21" s="835"/>
      <c r="Q21" s="835"/>
      <c r="R21" s="836"/>
    </row>
    <row r="22" spans="2:18" ht="25.5">
      <c r="B22" s="84">
        <v>13</v>
      </c>
      <c r="C22" s="447" t="s">
        <v>960</v>
      </c>
      <c r="D22" s="767"/>
      <c r="E22" s="470">
        <v>908.38833599999998</v>
      </c>
      <c r="F22" s="470">
        <v>0</v>
      </c>
      <c r="G22" s="471">
        <v>690.50366199999996</v>
      </c>
      <c r="H22" s="471">
        <v>690.50366199999996</v>
      </c>
      <c r="I22" s="852"/>
      <c r="J22" s="798">
        <v>1381.6608759999999</v>
      </c>
      <c r="K22" s="798">
        <v>0</v>
      </c>
      <c r="L22" s="791">
        <v>295.36203699999999</v>
      </c>
      <c r="M22" s="791">
        <v>295.36203699999999</v>
      </c>
      <c r="N22" s="835"/>
      <c r="O22" s="798">
        <v>1083.281418</v>
      </c>
      <c r="P22" s="798">
        <v>0</v>
      </c>
      <c r="Q22" s="791">
        <v>237.54718500000001</v>
      </c>
      <c r="R22" s="791">
        <v>237.54718500000001</v>
      </c>
    </row>
    <row r="23" spans="2:18">
      <c r="B23" s="359">
        <v>14</v>
      </c>
      <c r="C23" s="58" t="s">
        <v>961</v>
      </c>
      <c r="D23" s="770"/>
      <c r="E23" s="770" t="s">
        <v>2513</v>
      </c>
      <c r="F23" s="770" t="s">
        <v>2513</v>
      </c>
      <c r="G23" s="770" t="s">
        <v>2513</v>
      </c>
      <c r="H23" s="1024">
        <v>135285.55632199999</v>
      </c>
      <c r="I23" s="854"/>
      <c r="J23" s="854"/>
      <c r="K23" s="854"/>
      <c r="L23" s="854"/>
      <c r="M23" s="1025">
        <v>134278.82348699999</v>
      </c>
      <c r="N23" s="837"/>
      <c r="O23" s="837"/>
      <c r="P23" s="837"/>
      <c r="Q23" s="837"/>
      <c r="R23" s="1025">
        <v>136439.328744</v>
      </c>
    </row>
    <row r="24" spans="2:18" ht="23.25" customHeight="1">
      <c r="B24" s="760" t="s">
        <v>962</v>
      </c>
      <c r="C24" s="761"/>
      <c r="D24" s="1026"/>
      <c r="E24" s="1026"/>
      <c r="F24" s="1026"/>
      <c r="G24" s="1026"/>
      <c r="H24" s="1027"/>
      <c r="I24" s="1028"/>
      <c r="J24" s="1028"/>
      <c r="K24" s="1028"/>
      <c r="L24" s="1028"/>
      <c r="M24" s="1029"/>
      <c r="N24" s="1030"/>
      <c r="O24" s="1030"/>
      <c r="P24" s="1030"/>
      <c r="Q24" s="1030"/>
      <c r="R24" s="1031"/>
    </row>
    <row r="25" spans="2:18">
      <c r="B25" s="763">
        <v>15</v>
      </c>
      <c r="C25" s="764" t="s">
        <v>902</v>
      </c>
      <c r="D25" s="771"/>
      <c r="E25" s="771" t="s">
        <v>2513</v>
      </c>
      <c r="F25" s="771" t="s">
        <v>2513</v>
      </c>
      <c r="G25" s="1032" t="s">
        <v>2513</v>
      </c>
      <c r="H25" s="1033">
        <v>2439.5047555000001</v>
      </c>
      <c r="I25" s="855"/>
      <c r="J25" s="855"/>
      <c r="K25" s="855"/>
      <c r="L25" s="1034"/>
      <c r="M25" s="1035">
        <v>2084.6472239999998</v>
      </c>
      <c r="N25" s="838"/>
      <c r="O25" s="838"/>
      <c r="P25" s="838"/>
      <c r="Q25" s="1036"/>
      <c r="R25" s="1035">
        <v>2205.719572</v>
      </c>
    </row>
    <row r="26" spans="2:18" ht="25.5">
      <c r="B26" s="448" t="s">
        <v>963</v>
      </c>
      <c r="C26" s="446" t="s">
        <v>964</v>
      </c>
      <c r="D26" s="772"/>
      <c r="E26" s="1019">
        <v>0</v>
      </c>
      <c r="F26" s="1019">
        <v>0</v>
      </c>
      <c r="G26" s="1020">
        <v>0</v>
      </c>
      <c r="H26" s="1020">
        <v>0</v>
      </c>
      <c r="I26" s="856"/>
      <c r="J26" s="1021">
        <v>0</v>
      </c>
      <c r="K26" s="1021">
        <v>0</v>
      </c>
      <c r="L26" s="1022">
        <v>0</v>
      </c>
      <c r="M26" s="1022">
        <v>0</v>
      </c>
      <c r="N26" s="839"/>
      <c r="O26" s="1021">
        <v>0</v>
      </c>
      <c r="P26" s="1021">
        <v>0</v>
      </c>
      <c r="Q26" s="1022">
        <v>0</v>
      </c>
      <c r="R26" s="1022">
        <v>0</v>
      </c>
    </row>
    <row r="27" spans="2:18" ht="25.5">
      <c r="B27" s="448">
        <v>16</v>
      </c>
      <c r="C27" s="446" t="s">
        <v>965</v>
      </c>
      <c r="D27" s="773"/>
      <c r="E27" s="1019">
        <v>0</v>
      </c>
      <c r="F27" s="1019">
        <v>0</v>
      </c>
      <c r="G27" s="1020">
        <v>0</v>
      </c>
      <c r="H27" s="1020">
        <v>0</v>
      </c>
      <c r="I27" s="857"/>
      <c r="J27" s="1021">
        <v>0</v>
      </c>
      <c r="K27" s="1021">
        <v>0</v>
      </c>
      <c r="L27" s="1022">
        <v>0</v>
      </c>
      <c r="M27" s="1022">
        <v>0</v>
      </c>
      <c r="N27" s="840"/>
      <c r="O27" s="1021">
        <v>0</v>
      </c>
      <c r="P27" s="1021">
        <v>0</v>
      </c>
      <c r="Q27" s="1022">
        <v>0</v>
      </c>
      <c r="R27" s="1022">
        <v>0</v>
      </c>
    </row>
    <row r="28" spans="2:18">
      <c r="B28" s="448">
        <v>17</v>
      </c>
      <c r="C28" s="446" t="s">
        <v>966</v>
      </c>
      <c r="D28" s="773"/>
      <c r="E28" s="1019">
        <v>3801.749687</v>
      </c>
      <c r="F28" s="1019">
        <v>735.15032299999996</v>
      </c>
      <c r="G28" s="1020">
        <v>137405.37669500001</v>
      </c>
      <c r="H28" s="1020">
        <v>104312.67606500001</v>
      </c>
      <c r="I28" s="857"/>
      <c r="J28" s="1021">
        <v>4339.6748260000004</v>
      </c>
      <c r="K28" s="1021">
        <v>815.74214199999994</v>
      </c>
      <c r="L28" s="1022">
        <v>137120.58688799999</v>
      </c>
      <c r="M28" s="1022">
        <v>104267.30569499999</v>
      </c>
      <c r="N28" s="840"/>
      <c r="O28" s="1021">
        <v>1168.1023</v>
      </c>
      <c r="P28" s="1021">
        <v>1074.2900320000001</v>
      </c>
      <c r="Q28" s="1021">
        <v>127576.454233</v>
      </c>
      <c r="R28" s="1021">
        <v>95065.923579000009</v>
      </c>
    </row>
    <row r="29" spans="2:18" ht="38.25">
      <c r="B29" s="84">
        <v>18</v>
      </c>
      <c r="C29" s="449" t="s">
        <v>967</v>
      </c>
      <c r="D29" s="773"/>
      <c r="E29" s="470">
        <v>0</v>
      </c>
      <c r="F29" s="470">
        <v>0</v>
      </c>
      <c r="G29" s="471">
        <v>0</v>
      </c>
      <c r="H29" s="471">
        <v>0</v>
      </c>
      <c r="I29" s="857"/>
      <c r="J29" s="798">
        <v>0</v>
      </c>
      <c r="K29" s="798">
        <v>0</v>
      </c>
      <c r="L29" s="791">
        <v>0</v>
      </c>
      <c r="M29" s="791">
        <v>0</v>
      </c>
      <c r="N29" s="840"/>
      <c r="O29" s="798">
        <v>0</v>
      </c>
      <c r="P29" s="798">
        <v>0</v>
      </c>
      <c r="Q29" s="791">
        <v>0</v>
      </c>
      <c r="R29" s="791">
        <v>0</v>
      </c>
    </row>
    <row r="30" spans="2:18" ht="51">
      <c r="B30" s="84">
        <v>19</v>
      </c>
      <c r="C30" s="447" t="s">
        <v>968</v>
      </c>
      <c r="D30" s="773"/>
      <c r="E30" s="470">
        <v>2856.6427100000001</v>
      </c>
      <c r="F30" s="470">
        <v>0</v>
      </c>
      <c r="G30" s="471">
        <v>1245.642423</v>
      </c>
      <c r="H30" s="471">
        <v>1531.3066940000001</v>
      </c>
      <c r="I30" s="857"/>
      <c r="J30" s="798">
        <v>3318.8829569999998</v>
      </c>
      <c r="K30" s="798">
        <v>0</v>
      </c>
      <c r="L30" s="791">
        <v>2546.578129</v>
      </c>
      <c r="M30" s="791">
        <v>2878.4664240000002</v>
      </c>
      <c r="N30" s="840"/>
      <c r="O30" s="798">
        <v>144.096024</v>
      </c>
      <c r="P30" s="798">
        <v>0</v>
      </c>
      <c r="Q30" s="791">
        <v>1537.0259719999999</v>
      </c>
      <c r="R30" s="791">
        <v>1551.4355740000001</v>
      </c>
    </row>
    <row r="31" spans="2:18" ht="51">
      <c r="B31" s="84">
        <v>20</v>
      </c>
      <c r="C31" s="447" t="s">
        <v>969</v>
      </c>
      <c r="D31" s="773"/>
      <c r="E31" s="470">
        <v>499.70277399999998</v>
      </c>
      <c r="F31" s="470">
        <v>376.48359299999998</v>
      </c>
      <c r="G31" s="471">
        <v>55016.222055999999</v>
      </c>
      <c r="H31" s="471">
        <v>95514.389509999994</v>
      </c>
      <c r="I31" s="857"/>
      <c r="J31" s="798">
        <v>510.39593500000001</v>
      </c>
      <c r="K31" s="798">
        <v>407.87107099999997</v>
      </c>
      <c r="L31" s="791">
        <v>53382.070680000004</v>
      </c>
      <c r="M31" s="791">
        <v>94632.423328999997</v>
      </c>
      <c r="N31" s="840"/>
      <c r="O31" s="798">
        <v>512.00313800000004</v>
      </c>
      <c r="P31" s="798">
        <v>537.14501600000006</v>
      </c>
      <c r="Q31" s="791">
        <v>52698.557402999999</v>
      </c>
      <c r="R31" s="791">
        <v>93514.488005000007</v>
      </c>
    </row>
    <row r="32" spans="2:18" ht="38.25">
      <c r="B32" s="84">
        <v>21</v>
      </c>
      <c r="C32" s="450" t="s">
        <v>970</v>
      </c>
      <c r="D32" s="773"/>
      <c r="E32" s="470">
        <v>0</v>
      </c>
      <c r="F32" s="470">
        <v>0</v>
      </c>
      <c r="G32" s="471">
        <v>0</v>
      </c>
      <c r="H32" s="471">
        <v>48312.507578999997</v>
      </c>
      <c r="I32" s="857"/>
      <c r="J32" s="798">
        <v>0</v>
      </c>
      <c r="K32" s="798">
        <v>0</v>
      </c>
      <c r="L32" s="791">
        <v>0</v>
      </c>
      <c r="M32" s="791">
        <v>48798.529748000001</v>
      </c>
      <c r="N32" s="840"/>
      <c r="O32" s="798">
        <v>0</v>
      </c>
      <c r="P32" s="798">
        <v>0</v>
      </c>
      <c r="Q32" s="791">
        <v>0</v>
      </c>
      <c r="R32" s="791">
        <v>48196.140135000001</v>
      </c>
    </row>
    <row r="33" spans="2:18">
      <c r="B33" s="84">
        <v>22</v>
      </c>
      <c r="C33" s="447" t="s">
        <v>971</v>
      </c>
      <c r="D33" s="773"/>
      <c r="E33" s="470">
        <v>445.404202</v>
      </c>
      <c r="F33" s="470">
        <v>358.66673100000003</v>
      </c>
      <c r="G33" s="471">
        <v>73708.418634999995</v>
      </c>
      <c r="H33" s="471">
        <v>0</v>
      </c>
      <c r="I33" s="857"/>
      <c r="J33" s="798">
        <v>510.39593500000001</v>
      </c>
      <c r="K33" s="798">
        <v>407.87107099999997</v>
      </c>
      <c r="L33" s="791">
        <v>74368.301915999997</v>
      </c>
      <c r="M33" s="791">
        <v>0</v>
      </c>
      <c r="N33" s="840"/>
      <c r="O33" s="798">
        <v>512.00313800000004</v>
      </c>
      <c r="P33" s="798">
        <v>537.14501600000006</v>
      </c>
      <c r="Q33" s="791">
        <v>73340.870857999995</v>
      </c>
      <c r="R33" s="791">
        <v>0</v>
      </c>
    </row>
    <row r="34" spans="2:18" ht="38.25">
      <c r="B34" s="84">
        <v>23</v>
      </c>
      <c r="C34" s="450" t="s">
        <v>970</v>
      </c>
      <c r="D34" s="773"/>
      <c r="E34" s="470">
        <v>445.404202</v>
      </c>
      <c r="F34" s="470">
        <v>358.66673100000003</v>
      </c>
      <c r="G34" s="471">
        <v>73708.418634999995</v>
      </c>
      <c r="H34" s="471">
        <v>0</v>
      </c>
      <c r="I34" s="857"/>
      <c r="J34" s="798">
        <v>510.39593500000001</v>
      </c>
      <c r="K34" s="798">
        <v>407.87107099999997</v>
      </c>
      <c r="L34" s="791">
        <v>74368.301915999997</v>
      </c>
      <c r="M34" s="791">
        <v>0</v>
      </c>
      <c r="N34" s="840"/>
      <c r="O34" s="798">
        <v>512.00313800000004</v>
      </c>
      <c r="P34" s="798">
        <v>537.14501600000006</v>
      </c>
      <c r="Q34" s="791">
        <v>73340.870857999995</v>
      </c>
      <c r="R34" s="791">
        <v>0</v>
      </c>
    </row>
    <row r="35" spans="2:18" ht="51">
      <c r="B35" s="84">
        <v>24</v>
      </c>
      <c r="C35" s="447" t="s">
        <v>972</v>
      </c>
      <c r="D35" s="773"/>
      <c r="E35" s="470">
        <v>0</v>
      </c>
      <c r="F35" s="470">
        <v>0</v>
      </c>
      <c r="G35" s="471">
        <v>7435.0935799999997</v>
      </c>
      <c r="H35" s="471">
        <v>7266.9798600000004</v>
      </c>
      <c r="I35" s="857"/>
      <c r="J35" s="798">
        <v>0</v>
      </c>
      <c r="K35" s="798">
        <v>0</v>
      </c>
      <c r="L35" s="791">
        <v>6823.6361639999996</v>
      </c>
      <c r="M35" s="791">
        <v>6756.4159419999996</v>
      </c>
      <c r="N35" s="840"/>
      <c r="O35" s="798">
        <v>0</v>
      </c>
      <c r="P35" s="798">
        <v>0</v>
      </c>
      <c r="Q35" s="791">
        <v>8037.4123120000004</v>
      </c>
      <c r="R35" s="791">
        <v>7750.9467139999997</v>
      </c>
    </row>
    <row r="36" spans="2:18">
      <c r="B36" s="448">
        <v>25</v>
      </c>
      <c r="C36" s="446" t="s">
        <v>973</v>
      </c>
      <c r="D36" s="773"/>
      <c r="E36" s="1019">
        <v>0</v>
      </c>
      <c r="F36" s="1019">
        <v>0</v>
      </c>
      <c r="G36" s="1020">
        <v>0</v>
      </c>
      <c r="H36" s="1020">
        <v>0</v>
      </c>
      <c r="I36" s="857"/>
      <c r="J36" s="1021">
        <v>0</v>
      </c>
      <c r="K36" s="1021">
        <v>0</v>
      </c>
      <c r="L36" s="1022">
        <v>0</v>
      </c>
      <c r="M36" s="1022">
        <v>0</v>
      </c>
      <c r="N36" s="840"/>
      <c r="O36" s="1021">
        <v>0</v>
      </c>
      <c r="P36" s="1021">
        <v>0</v>
      </c>
      <c r="Q36" s="1022">
        <v>0</v>
      </c>
      <c r="R36" s="1022">
        <v>0</v>
      </c>
    </row>
    <row r="37" spans="2:18">
      <c r="B37" s="448">
        <v>26</v>
      </c>
      <c r="C37" s="446" t="s">
        <v>974</v>
      </c>
      <c r="D37" s="1019"/>
      <c r="E37" s="1037">
        <v>1441.1545739999999</v>
      </c>
      <c r="F37" s="1037">
        <v>0</v>
      </c>
      <c r="G37" s="1038">
        <v>828.92166199999997</v>
      </c>
      <c r="H37" s="1038">
        <v>1419.910756</v>
      </c>
      <c r="I37" s="1021"/>
      <c r="J37" s="1039">
        <v>5486.2163989999999</v>
      </c>
      <c r="K37" s="1039">
        <v>0</v>
      </c>
      <c r="L37" s="1040">
        <v>836.60187199999996</v>
      </c>
      <c r="M37" s="1040">
        <v>2681.3807809999998</v>
      </c>
      <c r="N37" s="1041"/>
      <c r="O37" s="1039">
        <v>7421.9256639999994</v>
      </c>
      <c r="P37" s="1039">
        <v>0</v>
      </c>
      <c r="Q37" s="1039">
        <v>839.67483100000004</v>
      </c>
      <c r="R37" s="1039">
        <v>3298.8347380000005</v>
      </c>
    </row>
    <row r="38" spans="2:18">
      <c r="B38" s="84">
        <v>27</v>
      </c>
      <c r="C38" s="447" t="s">
        <v>975</v>
      </c>
      <c r="D38" s="773"/>
      <c r="E38" s="773" t="s">
        <v>2513</v>
      </c>
      <c r="F38" s="773" t="s">
        <v>2513</v>
      </c>
      <c r="G38" s="471">
        <v>0</v>
      </c>
      <c r="H38" s="774">
        <v>0</v>
      </c>
      <c r="I38" s="857"/>
      <c r="J38" s="857"/>
      <c r="K38" s="857"/>
      <c r="L38" s="791">
        <v>0</v>
      </c>
      <c r="M38" s="858">
        <v>0</v>
      </c>
      <c r="N38" s="840"/>
      <c r="O38" s="840"/>
      <c r="P38" s="840"/>
      <c r="Q38" s="791">
        <v>0</v>
      </c>
      <c r="R38" s="858">
        <v>0</v>
      </c>
    </row>
    <row r="39" spans="2:18" ht="38.25">
      <c r="B39" s="84">
        <v>28</v>
      </c>
      <c r="C39" s="447" t="s">
        <v>976</v>
      </c>
      <c r="D39" s="773"/>
      <c r="E39" s="470">
        <v>119.04648299999999</v>
      </c>
      <c r="F39" s="470">
        <v>0</v>
      </c>
      <c r="G39" s="470">
        <v>0</v>
      </c>
      <c r="H39" s="471">
        <v>101.189511</v>
      </c>
      <c r="I39" s="857"/>
      <c r="J39" s="798">
        <v>138.75359700000001</v>
      </c>
      <c r="K39" s="798">
        <v>0</v>
      </c>
      <c r="L39" s="798">
        <v>0</v>
      </c>
      <c r="M39" s="791">
        <v>117.940557</v>
      </c>
      <c r="N39" s="840"/>
      <c r="O39" s="798">
        <v>141.20193800000001</v>
      </c>
      <c r="P39" s="798">
        <v>0</v>
      </c>
      <c r="Q39" s="798">
        <v>0</v>
      </c>
      <c r="R39" s="791">
        <v>120.021647</v>
      </c>
    </row>
    <row r="40" spans="2:18">
      <c r="B40" s="84">
        <v>29</v>
      </c>
      <c r="C40" s="447" t="s">
        <v>977</v>
      </c>
      <c r="D40" s="775"/>
      <c r="E40" s="470">
        <v>0</v>
      </c>
      <c r="F40" s="773" t="s">
        <v>2513</v>
      </c>
      <c r="G40" s="773" t="s">
        <v>2513</v>
      </c>
      <c r="H40" s="471">
        <v>0</v>
      </c>
      <c r="I40" s="859"/>
      <c r="J40" s="798">
        <v>1000.578909</v>
      </c>
      <c r="K40" s="857"/>
      <c r="L40" s="857"/>
      <c r="M40" s="791">
        <v>1000.578909</v>
      </c>
      <c r="N40" s="841"/>
      <c r="O40" s="798">
        <v>1604.6620680000001</v>
      </c>
      <c r="P40" s="857">
        <v>0</v>
      </c>
      <c r="Q40" s="857">
        <v>0</v>
      </c>
      <c r="R40" s="791">
        <v>1604.6620680000001</v>
      </c>
    </row>
    <row r="41" spans="2:18" ht="25.5">
      <c r="B41" s="84">
        <v>30</v>
      </c>
      <c r="C41" s="447" t="s">
        <v>978</v>
      </c>
      <c r="D41" s="773"/>
      <c r="E41" s="470">
        <v>380.565473</v>
      </c>
      <c r="F41" s="773" t="s">
        <v>2513</v>
      </c>
      <c r="G41" s="773" t="s">
        <v>2513</v>
      </c>
      <c r="H41" s="471">
        <v>19.028274</v>
      </c>
      <c r="I41" s="857"/>
      <c r="J41" s="798">
        <v>3215.9611199999999</v>
      </c>
      <c r="K41" s="857"/>
      <c r="L41" s="857"/>
      <c r="M41" s="791">
        <v>160.798056</v>
      </c>
      <c r="N41" s="840"/>
      <c r="O41" s="798">
        <v>4674.5658599999997</v>
      </c>
      <c r="P41" s="857">
        <v>0</v>
      </c>
      <c r="Q41" s="857">
        <v>0</v>
      </c>
      <c r="R41" s="791">
        <v>233.72829300000001</v>
      </c>
    </row>
    <row r="42" spans="2:18" ht="25.5">
      <c r="B42" s="84">
        <v>31</v>
      </c>
      <c r="C42" s="447" t="s">
        <v>979</v>
      </c>
      <c r="D42" s="773"/>
      <c r="E42" s="776">
        <v>941.54261799999995</v>
      </c>
      <c r="F42" s="776">
        <v>0</v>
      </c>
      <c r="G42" s="471">
        <v>828.92166199999997</v>
      </c>
      <c r="H42" s="471">
        <v>1299.6929709999999</v>
      </c>
      <c r="I42" s="857"/>
      <c r="J42" s="776">
        <v>1130.922773</v>
      </c>
      <c r="K42" s="776">
        <v>0</v>
      </c>
      <c r="L42" s="791">
        <v>836.60187199999996</v>
      </c>
      <c r="M42" s="791">
        <v>1402.063259</v>
      </c>
      <c r="N42" s="840"/>
      <c r="O42" s="776">
        <v>1001.495798</v>
      </c>
      <c r="P42" s="776">
        <v>0</v>
      </c>
      <c r="Q42" s="791">
        <v>839.67483100000004</v>
      </c>
      <c r="R42" s="791">
        <v>1340.42273</v>
      </c>
    </row>
    <row r="43" spans="2:18">
      <c r="B43" s="448">
        <v>32</v>
      </c>
      <c r="C43" s="446" t="s">
        <v>980</v>
      </c>
      <c r="D43" s="773"/>
      <c r="E43" s="768">
        <v>0</v>
      </c>
      <c r="F43" s="768">
        <v>9392.5319689999997</v>
      </c>
      <c r="G43" s="774">
        <v>0</v>
      </c>
      <c r="H43" s="1042">
        <v>469.626598</v>
      </c>
      <c r="I43" s="857"/>
      <c r="J43" s="776">
        <v>0</v>
      </c>
      <c r="K43" s="776">
        <v>9550.9242990000002</v>
      </c>
      <c r="L43" s="858">
        <v>0</v>
      </c>
      <c r="M43" s="1043">
        <v>477.54621500000002</v>
      </c>
      <c r="N43" s="840"/>
      <c r="O43" s="776">
        <v>0</v>
      </c>
      <c r="P43" s="776">
        <v>10211.885668000001</v>
      </c>
      <c r="Q43" s="858">
        <v>0</v>
      </c>
      <c r="R43" s="1043">
        <v>510.59428300000002</v>
      </c>
    </row>
    <row r="44" spans="2:18">
      <c r="B44" s="172">
        <v>33</v>
      </c>
      <c r="C44" s="286" t="s">
        <v>981</v>
      </c>
      <c r="D44" s="777"/>
      <c r="E44" s="777" t="s">
        <v>2513</v>
      </c>
      <c r="F44" s="777" t="s">
        <v>2513</v>
      </c>
      <c r="G44" s="778" t="s">
        <v>2513</v>
      </c>
      <c r="H44" s="1044">
        <v>107965.01514600001</v>
      </c>
      <c r="I44" s="860"/>
      <c r="J44" s="860"/>
      <c r="K44" s="860"/>
      <c r="L44" s="861"/>
      <c r="M44" s="1045">
        <v>109332.27282300001</v>
      </c>
      <c r="N44" s="842"/>
      <c r="O44" s="842"/>
      <c r="P44" s="842"/>
      <c r="Q44" s="843"/>
      <c r="R44" s="1045">
        <v>108538.107985</v>
      </c>
    </row>
    <row r="45" spans="2:18">
      <c r="B45" s="172">
        <v>34</v>
      </c>
      <c r="C45" s="286" t="s">
        <v>982</v>
      </c>
      <c r="D45" s="777"/>
      <c r="E45" s="777"/>
      <c r="F45" s="777"/>
      <c r="G45" s="777"/>
      <c r="H45" s="779">
        <v>1.2529999999999999</v>
      </c>
      <c r="I45" s="860"/>
      <c r="J45" s="860"/>
      <c r="K45" s="860"/>
      <c r="L45" s="860"/>
      <c r="M45" s="862">
        <v>1.2282</v>
      </c>
      <c r="N45" s="842"/>
      <c r="O45" s="842"/>
      <c r="P45" s="842"/>
      <c r="Q45" s="842"/>
      <c r="R45" s="862">
        <v>1.2571000000000001</v>
      </c>
    </row>
    <row r="46" spans="2:18">
      <c r="D46" s="753"/>
      <c r="E46" s="753"/>
      <c r="F46" s="753"/>
      <c r="G46" s="753"/>
      <c r="H46" s="753"/>
    </row>
    <row r="47" spans="2:18">
      <c r="D47" s="753"/>
      <c r="E47" s="753"/>
      <c r="F47" s="753"/>
      <c r="G47" s="753"/>
      <c r="H47" s="753"/>
    </row>
    <row r="48" spans="2:18">
      <c r="D48" s="753"/>
      <c r="E48" s="753"/>
      <c r="F48" s="753"/>
      <c r="G48" s="753"/>
      <c r="H48" s="753"/>
    </row>
    <row r="49" spans="4:8">
      <c r="D49" s="753"/>
      <c r="E49" s="753"/>
      <c r="F49" s="753"/>
      <c r="G49" s="753"/>
      <c r="H49" s="753"/>
    </row>
    <row r="50" spans="4:8">
      <c r="D50" s="753"/>
      <c r="E50" s="753"/>
      <c r="F50" s="753"/>
      <c r="G50" s="753"/>
      <c r="H50" s="753"/>
    </row>
  </sheetData>
  <mergeCells count="11">
    <mergeCell ref="B6:C6"/>
    <mergeCell ref="B7:C8"/>
    <mergeCell ref="D7:G7"/>
    <mergeCell ref="H7:H8"/>
    <mergeCell ref="D5:H5"/>
    <mergeCell ref="I5:M5"/>
    <mergeCell ref="I7:L7"/>
    <mergeCell ref="M7:M8"/>
    <mergeCell ref="N5:R5"/>
    <mergeCell ref="N7:Q7"/>
    <mergeCell ref="R7:R8"/>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73D5-0A3B-437C-8417-C5D8A7F45D78}">
  <sheetPr>
    <pageSetUpPr fitToPage="1"/>
  </sheetPr>
  <dimension ref="B2:S12"/>
  <sheetViews>
    <sheetView showGridLines="0" zoomScale="85" zoomScaleNormal="85" workbookViewId="0"/>
  </sheetViews>
  <sheetFormatPr baseColWidth="10" defaultColWidth="9.140625" defaultRowHeight="15"/>
  <cols>
    <col min="1" max="1" width="2.85546875" customWidth="1"/>
    <col min="2" max="2" width="6.7109375" customWidth="1"/>
    <col min="10" max="11" width="9.140625" customWidth="1"/>
    <col min="12" max="12" width="19.5703125" customWidth="1"/>
    <col min="13" max="17" width="9.140625" hidden="1" customWidth="1"/>
    <col min="18" max="19" width="7.85546875" customWidth="1"/>
  </cols>
  <sheetData>
    <row r="2" spans="2:19">
      <c r="B2" s="9" t="s">
        <v>983</v>
      </c>
    </row>
    <row r="4" spans="2:19">
      <c r="B4" s="1128"/>
      <c r="C4" s="1128"/>
      <c r="D4" s="1128"/>
      <c r="E4" s="1128"/>
      <c r="F4" s="1128"/>
      <c r="G4" s="1128"/>
      <c r="H4" s="1128"/>
      <c r="I4" s="1128"/>
      <c r="J4" s="1128"/>
      <c r="K4" s="1128"/>
      <c r="L4" s="1128"/>
      <c r="M4" s="1128"/>
      <c r="N4" s="1128"/>
      <c r="O4" s="1128"/>
      <c r="P4" s="1128"/>
      <c r="Q4" s="1128"/>
      <c r="R4" s="1128"/>
      <c r="S4" s="1128"/>
    </row>
    <row r="5" spans="2:19">
      <c r="B5" s="1129" t="s">
        <v>984</v>
      </c>
      <c r="C5" s="1129"/>
      <c r="D5" s="1129"/>
      <c r="E5" s="1129"/>
      <c r="F5" s="1129"/>
      <c r="G5" s="1129"/>
      <c r="H5" s="1129"/>
      <c r="I5" s="1129"/>
      <c r="J5" s="1129"/>
      <c r="K5" s="1129"/>
      <c r="L5" s="1129"/>
      <c r="M5" s="1129"/>
      <c r="N5" s="1129"/>
      <c r="O5" s="1129"/>
      <c r="P5" s="1129"/>
      <c r="Q5" s="1129"/>
      <c r="R5" s="1129"/>
      <c r="S5" s="1129"/>
    </row>
    <row r="6" spans="2:19" ht="34.5" customHeight="1">
      <c r="B6" s="84" t="s">
        <v>364</v>
      </c>
      <c r="C6" s="1127" t="s">
        <v>985</v>
      </c>
      <c r="D6" s="1127"/>
      <c r="E6" s="1127"/>
      <c r="F6" s="1127"/>
      <c r="G6" s="1127"/>
      <c r="H6" s="1127"/>
      <c r="I6" s="1127"/>
      <c r="J6" s="1127"/>
      <c r="K6" s="1127"/>
      <c r="L6" s="1127"/>
      <c r="M6" s="1127"/>
      <c r="N6" s="1127"/>
      <c r="O6" s="1127"/>
      <c r="P6" s="1127"/>
      <c r="Q6" s="1127"/>
      <c r="R6" s="1127"/>
      <c r="S6" s="1127"/>
    </row>
    <row r="7" spans="2:19">
      <c r="B7" s="1126" t="s">
        <v>365</v>
      </c>
      <c r="C7" s="1127" t="s">
        <v>986</v>
      </c>
      <c r="D7" s="1127"/>
      <c r="E7" s="1127"/>
      <c r="F7" s="1127"/>
      <c r="G7" s="1127"/>
      <c r="H7" s="1127"/>
      <c r="I7" s="1127"/>
      <c r="J7" s="1127"/>
      <c r="K7" s="1127"/>
      <c r="L7" s="1127"/>
      <c r="M7" s="1127"/>
      <c r="N7" s="1127"/>
      <c r="O7" s="1127"/>
      <c r="P7" s="1127"/>
      <c r="Q7" s="1127"/>
      <c r="R7" s="1127"/>
      <c r="S7" s="1127"/>
    </row>
    <row r="8" spans="2:19">
      <c r="B8" s="1126"/>
      <c r="C8" s="1127"/>
      <c r="D8" s="1127"/>
      <c r="E8" s="1127"/>
      <c r="F8" s="1127"/>
      <c r="G8" s="1127"/>
      <c r="H8" s="1127"/>
      <c r="I8" s="1127"/>
      <c r="J8" s="1127"/>
      <c r="K8" s="1127"/>
      <c r="L8" s="1127"/>
      <c r="M8" s="1127"/>
      <c r="N8" s="1127"/>
      <c r="O8" s="1127"/>
      <c r="P8" s="1127"/>
      <c r="Q8" s="1127"/>
      <c r="R8" s="1127"/>
      <c r="S8" s="1127"/>
    </row>
    <row r="9" spans="2:19">
      <c r="B9" s="1126" t="s">
        <v>366</v>
      </c>
      <c r="C9" s="1127" t="s">
        <v>987</v>
      </c>
      <c r="D9" s="1127"/>
      <c r="E9" s="1127"/>
      <c r="F9" s="1127"/>
      <c r="G9" s="1127"/>
      <c r="H9" s="1127"/>
      <c r="I9" s="1127"/>
      <c r="J9" s="1127"/>
      <c r="K9" s="1127"/>
      <c r="L9" s="1127"/>
      <c r="M9" s="1127"/>
      <c r="N9" s="1127"/>
      <c r="O9" s="1127"/>
      <c r="P9" s="1127"/>
      <c r="Q9" s="1127"/>
      <c r="R9" s="1127"/>
      <c r="S9" s="1127"/>
    </row>
    <row r="10" spans="2:19">
      <c r="B10" s="1126"/>
      <c r="C10" s="1127"/>
      <c r="D10" s="1127"/>
      <c r="E10" s="1127"/>
      <c r="F10" s="1127"/>
      <c r="G10" s="1127"/>
      <c r="H10" s="1127"/>
      <c r="I10" s="1127"/>
      <c r="J10" s="1127"/>
      <c r="K10" s="1127"/>
      <c r="L10" s="1127"/>
      <c r="M10" s="1127"/>
      <c r="N10" s="1127"/>
      <c r="O10" s="1127"/>
      <c r="P10" s="1127"/>
      <c r="Q10" s="1127"/>
      <c r="R10" s="1127"/>
      <c r="S10" s="1127"/>
    </row>
    <row r="11" spans="2:19">
      <c r="B11" s="1126" t="s">
        <v>371</v>
      </c>
      <c r="C11" s="1127" t="s">
        <v>988</v>
      </c>
      <c r="D11" s="1127"/>
      <c r="E11" s="1127"/>
      <c r="F11" s="1127"/>
      <c r="G11" s="1127"/>
      <c r="H11" s="1127"/>
      <c r="I11" s="1127"/>
      <c r="J11" s="1127"/>
      <c r="K11" s="1127"/>
      <c r="L11" s="1127"/>
      <c r="M11" s="1127"/>
      <c r="N11" s="1127"/>
      <c r="O11" s="1127"/>
      <c r="P11" s="1127"/>
      <c r="Q11" s="1127"/>
      <c r="R11" s="1127"/>
      <c r="S11" s="1127"/>
    </row>
    <row r="12" spans="2:19">
      <c r="B12" s="1126"/>
      <c r="C12" s="1127"/>
      <c r="D12" s="1127"/>
      <c r="E12" s="1127"/>
      <c r="F12" s="1127"/>
      <c r="G12" s="1127"/>
      <c r="H12" s="1127"/>
      <c r="I12" s="1127"/>
      <c r="J12" s="1127"/>
      <c r="K12" s="1127"/>
      <c r="L12" s="1127"/>
      <c r="M12" s="1127"/>
      <c r="N12" s="1127"/>
      <c r="O12" s="1127"/>
      <c r="P12" s="1127"/>
      <c r="Q12" s="1127"/>
      <c r="R12" s="1127"/>
      <c r="S12" s="1127"/>
    </row>
  </sheetData>
  <mergeCells count="9">
    <mergeCell ref="B11:B12"/>
    <mergeCell ref="C11:S12"/>
    <mergeCell ref="B4:S4"/>
    <mergeCell ref="B5:S5"/>
    <mergeCell ref="C6:S6"/>
    <mergeCell ref="B7:B8"/>
    <mergeCell ref="C7:S8"/>
    <mergeCell ref="B9:B10"/>
    <mergeCell ref="C9:S10"/>
  </mergeCell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G35"/>
  <sheetViews>
    <sheetView showGridLines="0" showRowColHeaders="0" zoomScale="85" zoomScaleNormal="85" workbookViewId="0"/>
  </sheetViews>
  <sheetFormatPr baseColWidth="10" defaultColWidth="9.140625" defaultRowHeight="15"/>
  <cols>
    <col min="1" max="1" width="2.85546875" customWidth="1"/>
    <col min="2" max="2" width="7.7109375" customWidth="1"/>
    <col min="3" max="3" width="74.85546875" bestFit="1" customWidth="1"/>
    <col min="4" max="5" width="14.28515625" customWidth="1"/>
    <col min="6" max="6" width="9.140625" customWidth="1"/>
  </cols>
  <sheetData>
    <row r="1" spans="1:7">
      <c r="A1" s="1"/>
      <c r="B1" s="1"/>
      <c r="C1" s="1"/>
      <c r="D1" s="1"/>
      <c r="E1" s="1"/>
    </row>
    <row r="2" spans="1:7">
      <c r="A2" s="1"/>
      <c r="B2" s="432" t="s">
        <v>361</v>
      </c>
    </row>
    <row r="3" spans="1:7">
      <c r="A3" s="1"/>
    </row>
    <row r="4" spans="1:7">
      <c r="A4" s="1"/>
    </row>
    <row r="5" spans="1:7">
      <c r="A5" s="1"/>
      <c r="B5" s="1083" t="s">
        <v>2649</v>
      </c>
      <c r="C5" s="1049"/>
      <c r="D5" s="67" t="s">
        <v>364</v>
      </c>
      <c r="E5" s="67" t="s">
        <v>366</v>
      </c>
    </row>
    <row r="6" spans="1:7" ht="51">
      <c r="A6" s="1"/>
      <c r="B6" s="276"/>
      <c r="C6" s="1049"/>
      <c r="D6" s="67" t="s">
        <v>362</v>
      </c>
      <c r="E6" s="67" t="s">
        <v>363</v>
      </c>
    </row>
    <row r="7" spans="1:7">
      <c r="A7" s="1"/>
      <c r="B7" s="141">
        <v>1</v>
      </c>
      <c r="C7" s="142" t="s">
        <v>367</v>
      </c>
      <c r="D7" s="494">
        <v>82880.243205999999</v>
      </c>
      <c r="E7" s="494">
        <v>6630.4194564800009</v>
      </c>
    </row>
    <row r="8" spans="1:7">
      <c r="A8" s="1"/>
      <c r="B8" s="67">
        <v>2</v>
      </c>
      <c r="C8" s="137" t="s">
        <v>2485</v>
      </c>
      <c r="D8" s="495">
        <v>21864.119014</v>
      </c>
      <c r="E8" s="495">
        <v>1749.1295211200002</v>
      </c>
    </row>
    <row r="9" spans="1:7">
      <c r="A9" s="1"/>
      <c r="B9" s="67">
        <v>3</v>
      </c>
      <c r="C9" s="137" t="s">
        <v>2486</v>
      </c>
      <c r="D9" s="495">
        <v>11.421398999999999</v>
      </c>
      <c r="E9" s="495">
        <v>0.91371192000000001</v>
      </c>
      <c r="F9" s="869"/>
      <c r="G9" s="869"/>
    </row>
    <row r="10" spans="1:7">
      <c r="A10" s="1"/>
      <c r="B10" s="67">
        <v>4</v>
      </c>
      <c r="C10" s="137" t="s">
        <v>2487</v>
      </c>
      <c r="D10" s="495">
        <v>0</v>
      </c>
      <c r="E10" s="495">
        <v>0</v>
      </c>
      <c r="F10" s="869"/>
      <c r="G10" s="869"/>
    </row>
    <row r="11" spans="1:7">
      <c r="A11" s="1"/>
      <c r="B11" s="67" t="s">
        <v>2478</v>
      </c>
      <c r="C11" s="137" t="s">
        <v>2488</v>
      </c>
      <c r="D11" s="495">
        <v>0</v>
      </c>
      <c r="E11" s="495">
        <v>0</v>
      </c>
      <c r="F11" s="869"/>
      <c r="G11" s="869"/>
    </row>
    <row r="12" spans="1:7">
      <c r="A12" s="1"/>
      <c r="B12" s="67">
        <v>5</v>
      </c>
      <c r="C12" s="137" t="s">
        <v>2489</v>
      </c>
      <c r="D12" s="495">
        <v>61004.702790000003</v>
      </c>
      <c r="E12" s="495">
        <v>4880.3762231999999</v>
      </c>
      <c r="F12" s="869"/>
      <c r="G12" s="869"/>
    </row>
    <row r="13" spans="1:7">
      <c r="A13" s="1"/>
      <c r="B13" s="863">
        <v>6</v>
      </c>
      <c r="C13" s="142" t="s">
        <v>368</v>
      </c>
      <c r="D13" s="494">
        <v>1633.7747859999999</v>
      </c>
      <c r="E13" s="494">
        <v>130.70198288</v>
      </c>
      <c r="F13" s="869"/>
      <c r="G13" s="869"/>
    </row>
    <row r="14" spans="1:7">
      <c r="A14" s="1"/>
      <c r="B14" s="67">
        <v>7</v>
      </c>
      <c r="C14" s="137" t="s">
        <v>2485</v>
      </c>
      <c r="D14" s="495">
        <v>667.07125399999995</v>
      </c>
      <c r="E14" s="495">
        <v>53.365700320000002</v>
      </c>
      <c r="F14" s="869"/>
      <c r="G14" s="869"/>
    </row>
    <row r="15" spans="1:7">
      <c r="A15" s="1"/>
      <c r="B15" s="67">
        <v>8</v>
      </c>
      <c r="C15" s="137" t="s">
        <v>2490</v>
      </c>
      <c r="D15" s="495">
        <v>0</v>
      </c>
      <c r="E15" s="495">
        <v>0</v>
      </c>
      <c r="F15" s="869"/>
      <c r="G15" s="869"/>
    </row>
    <row r="16" spans="1:7">
      <c r="A16" s="1"/>
      <c r="B16" s="67" t="s">
        <v>391</v>
      </c>
      <c r="C16" s="137" t="s">
        <v>2491</v>
      </c>
      <c r="D16" s="495">
        <v>10.211133999999999</v>
      </c>
      <c r="E16" s="495">
        <v>0.81689071999999996</v>
      </c>
      <c r="F16" s="869"/>
      <c r="G16" s="869"/>
    </row>
    <row r="17" spans="1:7">
      <c r="A17" s="1"/>
      <c r="B17" s="67" t="s">
        <v>2479</v>
      </c>
      <c r="C17" s="137" t="s">
        <v>2492</v>
      </c>
      <c r="D17" s="495">
        <v>950.01941299999999</v>
      </c>
      <c r="E17" s="495">
        <v>76.001553040000005</v>
      </c>
      <c r="F17" s="869"/>
      <c r="G17" s="869"/>
    </row>
    <row r="18" spans="1:7">
      <c r="A18" s="1"/>
      <c r="B18" s="67">
        <v>9</v>
      </c>
      <c r="C18" s="137" t="s">
        <v>2493</v>
      </c>
      <c r="D18" s="495">
        <v>6.4729850000000004</v>
      </c>
      <c r="E18" s="495">
        <v>0.51783880000000004</v>
      </c>
      <c r="F18" s="869"/>
      <c r="G18" s="869"/>
    </row>
    <row r="19" spans="1:7">
      <c r="A19" s="1"/>
      <c r="B19" s="863">
        <v>15</v>
      </c>
      <c r="C19" s="142" t="s">
        <v>2494</v>
      </c>
      <c r="D19" s="494">
        <v>0</v>
      </c>
      <c r="E19" s="494">
        <v>0</v>
      </c>
      <c r="F19" s="869"/>
      <c r="G19" s="869"/>
    </row>
    <row r="20" spans="1:7">
      <c r="B20" s="863">
        <v>16</v>
      </c>
      <c r="C20" s="142" t="s">
        <v>2495</v>
      </c>
      <c r="D20" s="494">
        <v>0</v>
      </c>
      <c r="E20" s="494">
        <v>0</v>
      </c>
      <c r="F20" s="869"/>
      <c r="G20" s="869"/>
    </row>
    <row r="21" spans="1:7">
      <c r="B21" s="67">
        <v>17</v>
      </c>
      <c r="C21" s="137" t="s">
        <v>2496</v>
      </c>
      <c r="D21" s="495">
        <v>0</v>
      </c>
      <c r="E21" s="495">
        <v>0</v>
      </c>
      <c r="F21" s="869"/>
      <c r="G21" s="869"/>
    </row>
    <row r="22" spans="1:7" s="870" customFormat="1">
      <c r="B22" s="67">
        <v>18</v>
      </c>
      <c r="C22" s="137" t="s">
        <v>2497</v>
      </c>
      <c r="D22" s="495">
        <v>0</v>
      </c>
      <c r="E22" s="495">
        <v>0</v>
      </c>
      <c r="F22" s="869"/>
      <c r="G22" s="869"/>
    </row>
    <row r="23" spans="1:7" s="870" customFormat="1">
      <c r="B23" s="67">
        <v>19</v>
      </c>
      <c r="C23" s="137" t="s">
        <v>2498</v>
      </c>
      <c r="D23" s="495">
        <v>0</v>
      </c>
      <c r="E23" s="495">
        <v>0</v>
      </c>
      <c r="F23" s="869"/>
      <c r="G23" s="869"/>
    </row>
    <row r="24" spans="1:7" s="870" customFormat="1">
      <c r="B24" s="67" t="s">
        <v>2480</v>
      </c>
      <c r="C24" s="137" t="s">
        <v>2499</v>
      </c>
      <c r="D24" s="495">
        <v>0</v>
      </c>
      <c r="E24" s="495">
        <v>0</v>
      </c>
      <c r="F24" s="869"/>
      <c r="G24" s="869"/>
    </row>
    <row r="25" spans="1:7" s="870" customFormat="1">
      <c r="B25" s="863">
        <v>20</v>
      </c>
      <c r="C25" s="142" t="s">
        <v>2500</v>
      </c>
      <c r="D25" s="494">
        <v>0</v>
      </c>
      <c r="E25" s="494">
        <v>0</v>
      </c>
      <c r="F25" s="869"/>
      <c r="G25" s="869"/>
    </row>
    <row r="26" spans="1:7">
      <c r="B26" s="67">
        <v>21</v>
      </c>
      <c r="C26" s="137" t="s">
        <v>2485</v>
      </c>
      <c r="D26" s="495">
        <v>0</v>
      </c>
      <c r="E26" s="495">
        <v>0</v>
      </c>
      <c r="F26" s="869"/>
      <c r="G26" s="869"/>
    </row>
    <row r="27" spans="1:7">
      <c r="B27" s="67">
        <v>22</v>
      </c>
      <c r="C27" s="137" t="s">
        <v>2501</v>
      </c>
      <c r="D27" s="495">
        <v>0</v>
      </c>
      <c r="E27" s="495">
        <v>0</v>
      </c>
      <c r="F27" s="869"/>
      <c r="G27" s="869"/>
    </row>
    <row r="28" spans="1:7">
      <c r="B28" s="863" t="s">
        <v>2481</v>
      </c>
      <c r="C28" s="142" t="s">
        <v>2502</v>
      </c>
      <c r="D28" s="494">
        <v>0</v>
      </c>
      <c r="E28" s="494">
        <v>0</v>
      </c>
      <c r="F28" s="869"/>
      <c r="G28" s="869"/>
    </row>
    <row r="29" spans="1:7">
      <c r="B29" s="863">
        <v>23</v>
      </c>
      <c r="C29" s="142" t="s">
        <v>611</v>
      </c>
      <c r="D29" s="494">
        <v>6644.8139879999999</v>
      </c>
      <c r="E29" s="494">
        <v>531.58511904</v>
      </c>
      <c r="F29" s="869"/>
      <c r="G29" s="869"/>
    </row>
    <row r="30" spans="1:7">
      <c r="B30" s="67" t="s">
        <v>2482</v>
      </c>
      <c r="C30" s="137" t="s">
        <v>2503</v>
      </c>
      <c r="D30" s="495">
        <v>0</v>
      </c>
      <c r="E30" s="495">
        <v>0</v>
      </c>
      <c r="F30" s="869"/>
      <c r="G30" s="869"/>
    </row>
    <row r="31" spans="1:7">
      <c r="B31" s="67" t="s">
        <v>2483</v>
      </c>
      <c r="C31" s="137" t="s">
        <v>2504</v>
      </c>
      <c r="D31" s="495">
        <v>6644.8139879999999</v>
      </c>
      <c r="E31" s="495">
        <v>531.58511904</v>
      </c>
      <c r="F31" s="869"/>
      <c r="G31" s="869"/>
    </row>
    <row r="32" spans="1:7">
      <c r="B32" s="67" t="s">
        <v>2484</v>
      </c>
      <c r="C32" s="137" t="s">
        <v>2505</v>
      </c>
      <c r="D32" s="495">
        <v>0</v>
      </c>
      <c r="E32" s="495">
        <v>0</v>
      </c>
      <c r="F32" s="869"/>
      <c r="G32" s="869"/>
    </row>
    <row r="33" spans="2:7" ht="25.5">
      <c r="B33" s="863">
        <v>24</v>
      </c>
      <c r="C33" s="142" t="s">
        <v>2506</v>
      </c>
      <c r="D33" s="494">
        <v>4112.7818724999997</v>
      </c>
      <c r="E33" s="494">
        <v>329.02254980000004</v>
      </c>
      <c r="F33" s="869"/>
      <c r="G33" s="869"/>
    </row>
    <row r="34" spans="2:7">
      <c r="B34" s="863">
        <v>29</v>
      </c>
      <c r="C34" s="142" t="s">
        <v>369</v>
      </c>
      <c r="D34" s="494">
        <v>91158.831980000003</v>
      </c>
      <c r="E34" s="494">
        <v>7292.7065584000002</v>
      </c>
      <c r="F34" s="869"/>
      <c r="G34" s="869"/>
    </row>
    <row r="35" spans="2:7">
      <c r="F35" s="869"/>
      <c r="G35" s="869"/>
    </row>
  </sheetData>
  <pageMargins left="0.7" right="0.7" top="0.75" bottom="0.75" header="0.3" footer="0.3"/>
  <pageSetup paperSize="9" scale="93" orientation="landscape" r:id="rId1"/>
  <headerFooter>
    <oddHeader>&amp;CEN
Annex I</oddHeader>
    <oddFooter>&amp;C&amp;P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B0D5C-A607-481F-92C9-2EE468E73FCF}">
  <sheetPr>
    <pageSetUpPr fitToPage="1"/>
  </sheetPr>
  <dimension ref="B2:S12"/>
  <sheetViews>
    <sheetView showGridLines="0" zoomScale="85" zoomScaleNormal="85" workbookViewId="0">
      <selection activeCell="E30" sqref="E30"/>
    </sheetView>
  </sheetViews>
  <sheetFormatPr baseColWidth="10" defaultColWidth="9.140625" defaultRowHeight="15"/>
  <cols>
    <col min="1" max="1" width="2.85546875" customWidth="1"/>
    <col min="2" max="2" width="5.42578125" customWidth="1"/>
    <col min="14" max="14" width="0.28515625" customWidth="1"/>
    <col min="15" max="18" width="9.140625" hidden="1" customWidth="1"/>
    <col min="19" max="19" width="17.140625" customWidth="1"/>
  </cols>
  <sheetData>
    <row r="2" spans="2:19">
      <c r="B2" s="9" t="s">
        <v>989</v>
      </c>
    </row>
    <row r="3" spans="2:19">
      <c r="B3" s="34"/>
    </row>
    <row r="5" spans="2:19">
      <c r="B5" s="1129" t="s">
        <v>984</v>
      </c>
      <c r="C5" s="1129"/>
      <c r="D5" s="1129"/>
      <c r="E5" s="1129"/>
      <c r="F5" s="1129"/>
      <c r="G5" s="1129"/>
      <c r="H5" s="1129"/>
      <c r="I5" s="1129"/>
      <c r="J5" s="1129"/>
      <c r="K5" s="1129"/>
      <c r="L5" s="1129"/>
      <c r="M5" s="1129"/>
      <c r="N5" s="1129"/>
      <c r="O5" s="1129"/>
      <c r="P5" s="1129"/>
      <c r="Q5" s="1129"/>
      <c r="R5" s="1129"/>
      <c r="S5" s="1129"/>
    </row>
    <row r="6" spans="2:19" ht="51.75" customHeight="1">
      <c r="B6" s="84" t="s">
        <v>364</v>
      </c>
      <c r="C6" s="1127" t="s">
        <v>990</v>
      </c>
      <c r="D6" s="1127"/>
      <c r="E6" s="1127"/>
      <c r="F6" s="1127"/>
      <c r="G6" s="1127"/>
      <c r="H6" s="1127"/>
      <c r="I6" s="1127"/>
      <c r="J6" s="1127"/>
      <c r="K6" s="1127"/>
      <c r="L6" s="1127"/>
      <c r="M6" s="1127"/>
      <c r="N6" s="1127"/>
      <c r="O6" s="1127"/>
      <c r="P6" s="1127"/>
      <c r="Q6" s="1127"/>
      <c r="R6" s="1127"/>
      <c r="S6" s="1127"/>
    </row>
    <row r="7" spans="2:19" ht="15" customHeight="1">
      <c r="B7" s="1126" t="s">
        <v>365</v>
      </c>
      <c r="C7" s="1127" t="s">
        <v>991</v>
      </c>
      <c r="D7" s="1127"/>
      <c r="E7" s="1127"/>
      <c r="F7" s="1127"/>
      <c r="G7" s="1127"/>
      <c r="H7" s="1127"/>
      <c r="I7" s="1127"/>
      <c r="J7" s="1127"/>
      <c r="K7" s="1127"/>
      <c r="L7" s="1127"/>
      <c r="M7" s="1127"/>
      <c r="N7" s="1127"/>
      <c r="O7" s="1127"/>
      <c r="P7" s="1127"/>
      <c r="Q7" s="1127"/>
      <c r="R7" s="1127"/>
      <c r="S7" s="1127"/>
    </row>
    <row r="8" spans="2:19">
      <c r="B8" s="1126"/>
      <c r="C8" s="1127"/>
      <c r="D8" s="1127"/>
      <c r="E8" s="1127"/>
      <c r="F8" s="1127"/>
      <c r="G8" s="1127"/>
      <c r="H8" s="1127"/>
      <c r="I8" s="1127"/>
      <c r="J8" s="1127"/>
      <c r="K8" s="1127"/>
      <c r="L8" s="1127"/>
      <c r="M8" s="1127"/>
      <c r="N8" s="1127"/>
      <c r="O8" s="1127"/>
      <c r="P8" s="1127"/>
      <c r="Q8" s="1127"/>
      <c r="R8" s="1127"/>
      <c r="S8" s="1127"/>
    </row>
    <row r="9" spans="2:19">
      <c r="B9" s="1126" t="s">
        <v>366</v>
      </c>
      <c r="C9" s="1127" t="s">
        <v>992</v>
      </c>
      <c r="D9" s="1127"/>
      <c r="E9" s="1127"/>
      <c r="F9" s="1127"/>
      <c r="G9" s="1127"/>
      <c r="H9" s="1127"/>
      <c r="I9" s="1127"/>
      <c r="J9" s="1127"/>
      <c r="K9" s="1127"/>
      <c r="L9" s="1127"/>
      <c r="M9" s="1127"/>
      <c r="N9" s="1127"/>
      <c r="O9" s="1127"/>
      <c r="P9" s="1127"/>
      <c r="Q9" s="1127"/>
      <c r="R9" s="1127"/>
      <c r="S9" s="1127"/>
    </row>
    <row r="10" spans="2:19">
      <c r="B10" s="1126"/>
      <c r="C10" s="1127"/>
      <c r="D10" s="1127"/>
      <c r="E10" s="1127"/>
      <c r="F10" s="1127"/>
      <c r="G10" s="1127"/>
      <c r="H10" s="1127"/>
      <c r="I10" s="1127"/>
      <c r="J10" s="1127"/>
      <c r="K10" s="1127"/>
      <c r="L10" s="1127"/>
      <c r="M10" s="1127"/>
      <c r="N10" s="1127"/>
      <c r="O10" s="1127"/>
      <c r="P10" s="1127"/>
      <c r="Q10" s="1127"/>
      <c r="R10" s="1127"/>
      <c r="S10" s="1127"/>
    </row>
    <row r="11" spans="2:19">
      <c r="B11" s="1126" t="s">
        <v>371</v>
      </c>
      <c r="C11" s="1127" t="s">
        <v>993</v>
      </c>
      <c r="D11" s="1127"/>
      <c r="E11" s="1127"/>
      <c r="F11" s="1127"/>
      <c r="G11" s="1127"/>
      <c r="H11" s="1127"/>
      <c r="I11" s="1127"/>
      <c r="J11" s="1127"/>
      <c r="K11" s="1127"/>
      <c r="L11" s="1127"/>
      <c r="M11" s="1127"/>
      <c r="N11" s="1127"/>
      <c r="O11" s="1127"/>
      <c r="P11" s="1127"/>
      <c r="Q11" s="1127"/>
      <c r="R11" s="1127"/>
      <c r="S11" s="1127"/>
    </row>
    <row r="12" spans="2:19" ht="42" customHeight="1">
      <c r="B12" s="1126"/>
      <c r="C12" s="1127"/>
      <c r="D12" s="1127"/>
      <c r="E12" s="1127"/>
      <c r="F12" s="1127"/>
      <c r="G12" s="1127"/>
      <c r="H12" s="1127"/>
      <c r="I12" s="1127"/>
      <c r="J12" s="1127"/>
      <c r="K12" s="1127"/>
      <c r="L12" s="1127"/>
      <c r="M12" s="1127"/>
      <c r="N12" s="1127"/>
      <c r="O12" s="1127"/>
      <c r="P12" s="1127"/>
      <c r="Q12" s="1127"/>
      <c r="R12" s="1127"/>
      <c r="S12" s="1127"/>
    </row>
  </sheetData>
  <mergeCells count="8">
    <mergeCell ref="B11:B12"/>
    <mergeCell ref="C11:S12"/>
    <mergeCell ref="B5:S5"/>
    <mergeCell ref="C6:S6"/>
    <mergeCell ref="B7:B8"/>
    <mergeCell ref="C7:S8"/>
    <mergeCell ref="B9:B10"/>
    <mergeCell ref="C9:S10"/>
  </mergeCell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0A621-FC8A-4170-984C-3198F24B48D2}">
  <sheetPr>
    <pageSetUpPr autoPageBreaks="0"/>
  </sheetPr>
  <dimension ref="B2:R31"/>
  <sheetViews>
    <sheetView showGridLines="0" showRowColHeaders="0" zoomScale="85" zoomScaleNormal="85" workbookViewId="0"/>
  </sheetViews>
  <sheetFormatPr baseColWidth="10" defaultColWidth="9.140625" defaultRowHeight="15"/>
  <cols>
    <col min="1" max="1" width="2.85546875" customWidth="1"/>
    <col min="2" max="2" width="4.5703125" customWidth="1"/>
    <col min="3" max="3" width="49" bestFit="1" customWidth="1"/>
    <col min="4" max="18" width="11.42578125" customWidth="1"/>
  </cols>
  <sheetData>
    <row r="2" spans="2:18" ht="15.75">
      <c r="B2" s="440" t="s">
        <v>994</v>
      </c>
      <c r="D2" s="35"/>
      <c r="E2" s="35"/>
      <c r="F2" s="35"/>
      <c r="G2" s="35"/>
      <c r="H2" s="35"/>
      <c r="I2" s="35"/>
      <c r="J2" s="35"/>
      <c r="K2" s="35"/>
      <c r="L2" s="35"/>
      <c r="M2" s="35"/>
      <c r="N2" s="35"/>
      <c r="O2" s="35"/>
      <c r="P2" s="35"/>
      <c r="Q2" s="35"/>
      <c r="R2" s="35"/>
    </row>
    <row r="3" spans="2:18" ht="15.75">
      <c r="B3" s="27"/>
      <c r="C3" s="35"/>
      <c r="D3" s="35"/>
      <c r="E3" s="35"/>
      <c r="F3" s="35"/>
      <c r="G3" s="35"/>
      <c r="H3" s="35"/>
      <c r="I3" s="35"/>
      <c r="J3" s="35"/>
      <c r="K3" s="35"/>
      <c r="L3" s="35"/>
      <c r="M3" s="35"/>
      <c r="N3" s="35"/>
      <c r="O3" s="35"/>
      <c r="P3" s="35"/>
      <c r="Q3" s="35"/>
      <c r="R3" s="35"/>
    </row>
    <row r="4" spans="2:18" ht="15.75">
      <c r="B4" s="27"/>
      <c r="C4" s="35"/>
      <c r="D4" s="35"/>
      <c r="E4" s="35"/>
      <c r="F4" s="35"/>
      <c r="G4" s="35"/>
      <c r="H4" s="35"/>
      <c r="I4" s="35"/>
      <c r="J4" s="35"/>
      <c r="K4" s="35"/>
      <c r="L4" s="35"/>
      <c r="M4" s="35"/>
      <c r="N4" s="35"/>
      <c r="O4" s="35"/>
      <c r="P4" s="35"/>
      <c r="Q4" s="35"/>
      <c r="R4" s="35"/>
    </row>
    <row r="5" spans="2:18">
      <c r="B5" s="1083" t="s">
        <v>2649</v>
      </c>
      <c r="C5" s="1057"/>
      <c r="D5" s="1054" t="s">
        <v>364</v>
      </c>
      <c r="E5" s="1054" t="s">
        <v>365</v>
      </c>
      <c r="F5" s="1054" t="s">
        <v>366</v>
      </c>
      <c r="G5" s="1054" t="s">
        <v>371</v>
      </c>
      <c r="H5" s="1054" t="s">
        <v>372</v>
      </c>
      <c r="I5" s="1054" t="s">
        <v>474</v>
      </c>
      <c r="J5" s="1054" t="s">
        <v>475</v>
      </c>
      <c r="K5" s="1054" t="s">
        <v>545</v>
      </c>
      <c r="L5" s="1054" t="s">
        <v>804</v>
      </c>
      <c r="M5" s="1054" t="s">
        <v>805</v>
      </c>
      <c r="N5" s="1054" t="s">
        <v>806</v>
      </c>
      <c r="O5" s="1054" t="s">
        <v>807</v>
      </c>
      <c r="P5" s="1054" t="s">
        <v>808</v>
      </c>
      <c r="Q5" s="1054" t="s">
        <v>995</v>
      </c>
      <c r="R5" s="1054" t="s">
        <v>996</v>
      </c>
    </row>
    <row r="6" spans="2:18" ht="45" customHeight="1">
      <c r="B6" s="1057"/>
      <c r="C6" s="1057"/>
      <c r="D6" s="1114" t="s">
        <v>997</v>
      </c>
      <c r="E6" s="1114"/>
      <c r="F6" s="1114"/>
      <c r="G6" s="1114"/>
      <c r="H6" s="1114"/>
      <c r="I6" s="1114"/>
      <c r="J6" s="1114" t="s">
        <v>998</v>
      </c>
      <c r="K6" s="1114"/>
      <c r="L6" s="1114"/>
      <c r="M6" s="1114"/>
      <c r="N6" s="1114"/>
      <c r="O6" s="1114"/>
      <c r="P6" s="1130" t="s">
        <v>999</v>
      </c>
      <c r="Q6" s="1114" t="s">
        <v>1000</v>
      </c>
      <c r="R6" s="1114"/>
    </row>
    <row r="7" spans="2:18" ht="60" customHeight="1">
      <c r="B7" s="1057"/>
      <c r="C7" s="1057"/>
      <c r="D7" s="1131" t="s">
        <v>1001</v>
      </c>
      <c r="E7" s="1132"/>
      <c r="F7" s="1133"/>
      <c r="G7" s="1134" t="s">
        <v>1002</v>
      </c>
      <c r="H7" s="1132"/>
      <c r="I7" s="1133"/>
      <c r="J7" s="1130" t="s">
        <v>1003</v>
      </c>
      <c r="K7" s="1130"/>
      <c r="L7" s="1130"/>
      <c r="M7" s="1134" t="s">
        <v>1004</v>
      </c>
      <c r="N7" s="1132"/>
      <c r="O7" s="1133"/>
      <c r="P7" s="1130"/>
      <c r="Q7" s="1135" t="s">
        <v>1005</v>
      </c>
      <c r="R7" s="1114" t="s">
        <v>1006</v>
      </c>
    </row>
    <row r="8" spans="2:18" ht="30" customHeight="1">
      <c r="B8" s="1057"/>
      <c r="C8" s="1057"/>
      <c r="D8" s="1055"/>
      <c r="E8" s="1054" t="s">
        <v>1007</v>
      </c>
      <c r="F8" s="1054" t="s">
        <v>1008</v>
      </c>
      <c r="G8" s="1056"/>
      <c r="H8" s="1054" t="s">
        <v>1008</v>
      </c>
      <c r="I8" s="1054" t="s">
        <v>1009</v>
      </c>
      <c r="J8" s="1056"/>
      <c r="K8" s="1054" t="s">
        <v>1007</v>
      </c>
      <c r="L8" s="1054" t="s">
        <v>1008</v>
      </c>
      <c r="M8" s="1056"/>
      <c r="N8" s="1054" t="s">
        <v>1008</v>
      </c>
      <c r="O8" s="1054" t="s">
        <v>1009</v>
      </c>
      <c r="P8" s="1056"/>
      <c r="Q8" s="1114"/>
      <c r="R8" s="1114"/>
    </row>
    <row r="9" spans="2:18">
      <c r="B9" s="234" t="s">
        <v>1010</v>
      </c>
      <c r="C9" s="1058" t="s">
        <v>1011</v>
      </c>
      <c r="D9" s="470">
        <v>2423.4033420000001</v>
      </c>
      <c r="E9" s="470">
        <v>2423.4033420000001</v>
      </c>
      <c r="F9" s="470">
        <v>0</v>
      </c>
      <c r="G9" s="470">
        <v>0</v>
      </c>
      <c r="H9" s="470">
        <v>0</v>
      </c>
      <c r="I9" s="470">
        <v>0</v>
      </c>
      <c r="J9" s="470">
        <v>0</v>
      </c>
      <c r="K9" s="470">
        <v>0</v>
      </c>
      <c r="L9" s="470">
        <v>0</v>
      </c>
      <c r="M9" s="470">
        <v>0</v>
      </c>
      <c r="N9" s="470">
        <v>0</v>
      </c>
      <c r="O9" s="470">
        <v>0</v>
      </c>
      <c r="P9" s="470">
        <v>0</v>
      </c>
      <c r="Q9" s="470">
        <v>0</v>
      </c>
      <c r="R9" s="470">
        <v>0</v>
      </c>
    </row>
    <row r="10" spans="2:18">
      <c r="B10" s="234" t="s">
        <v>824</v>
      </c>
      <c r="C10" s="1058" t="s">
        <v>1012</v>
      </c>
      <c r="D10" s="470">
        <v>194513.948557</v>
      </c>
      <c r="E10" s="470">
        <v>173917.919123</v>
      </c>
      <c r="F10" s="470">
        <v>14449.668107</v>
      </c>
      <c r="G10" s="470">
        <v>768.27823899999999</v>
      </c>
      <c r="H10" s="470">
        <v>0</v>
      </c>
      <c r="I10" s="470">
        <v>766.49068399999999</v>
      </c>
      <c r="J10" s="470">
        <v>-375.74926199999999</v>
      </c>
      <c r="K10" s="470">
        <v>-159.821135</v>
      </c>
      <c r="L10" s="470">
        <v>-215.92812599999999</v>
      </c>
      <c r="M10" s="470">
        <v>-130.50676899999999</v>
      </c>
      <c r="N10" s="470">
        <v>0</v>
      </c>
      <c r="O10" s="470">
        <v>-130.50676899999999</v>
      </c>
      <c r="P10" s="470">
        <v>0</v>
      </c>
      <c r="Q10" s="470">
        <v>0</v>
      </c>
      <c r="R10" s="470">
        <v>0</v>
      </c>
    </row>
    <row r="11" spans="2:18">
      <c r="B11" s="235" t="s">
        <v>826</v>
      </c>
      <c r="C11" s="236" t="s">
        <v>1013</v>
      </c>
      <c r="D11" s="790">
        <v>0</v>
      </c>
      <c r="E11" s="790">
        <v>0</v>
      </c>
      <c r="F11" s="790">
        <v>0</v>
      </c>
      <c r="G11" s="470">
        <v>0</v>
      </c>
      <c r="H11" s="470">
        <v>0</v>
      </c>
      <c r="I11" s="470">
        <v>0</v>
      </c>
      <c r="J11" s="470">
        <v>0</v>
      </c>
      <c r="K11" s="470">
        <v>0</v>
      </c>
      <c r="L11" s="470">
        <v>0</v>
      </c>
      <c r="M11" s="470">
        <v>0</v>
      </c>
      <c r="N11" s="470">
        <v>0</v>
      </c>
      <c r="O11" s="470">
        <v>0</v>
      </c>
      <c r="P11" s="470">
        <v>0</v>
      </c>
      <c r="Q11" s="470">
        <v>0</v>
      </c>
      <c r="R11" s="470">
        <v>0</v>
      </c>
    </row>
    <row r="12" spans="2:18">
      <c r="B12" s="235" t="s">
        <v>1014</v>
      </c>
      <c r="C12" s="236" t="s">
        <v>1015</v>
      </c>
      <c r="D12" s="790">
        <v>380.07777199999998</v>
      </c>
      <c r="E12" s="790">
        <v>380.07777199999998</v>
      </c>
      <c r="F12" s="790">
        <v>0</v>
      </c>
      <c r="G12" s="470">
        <v>0</v>
      </c>
      <c r="H12" s="470">
        <v>0</v>
      </c>
      <c r="I12" s="470">
        <v>0</v>
      </c>
      <c r="J12" s="470">
        <v>-8.1860000000000006E-3</v>
      </c>
      <c r="K12" s="470">
        <v>-8.1860000000000006E-3</v>
      </c>
      <c r="L12" s="470">
        <v>0</v>
      </c>
      <c r="M12" s="470">
        <v>0</v>
      </c>
      <c r="N12" s="470">
        <v>0</v>
      </c>
      <c r="O12" s="470">
        <v>0</v>
      </c>
      <c r="P12" s="470">
        <v>0</v>
      </c>
      <c r="Q12" s="470">
        <v>306.64629500000001</v>
      </c>
      <c r="R12" s="470">
        <v>0</v>
      </c>
    </row>
    <row r="13" spans="2:18">
      <c r="B13" s="235" t="s">
        <v>1016</v>
      </c>
      <c r="C13" s="236" t="s">
        <v>1017</v>
      </c>
      <c r="D13" s="790">
        <v>1148.269822</v>
      </c>
      <c r="E13" s="790">
        <v>1148.269822</v>
      </c>
      <c r="F13" s="790">
        <v>0</v>
      </c>
      <c r="G13" s="470">
        <v>0</v>
      </c>
      <c r="H13" s="470">
        <v>0</v>
      </c>
      <c r="I13" s="470">
        <v>0</v>
      </c>
      <c r="J13" s="470">
        <v>-4.9809080000000003</v>
      </c>
      <c r="K13" s="470">
        <v>-4.9809080000000003</v>
      </c>
      <c r="L13" s="470">
        <v>0</v>
      </c>
      <c r="M13" s="470">
        <v>0</v>
      </c>
      <c r="N13" s="470">
        <v>0</v>
      </c>
      <c r="O13" s="470">
        <v>0</v>
      </c>
      <c r="P13" s="470">
        <v>0</v>
      </c>
      <c r="Q13" s="470">
        <v>1143.288914</v>
      </c>
      <c r="R13" s="470">
        <v>0</v>
      </c>
    </row>
    <row r="14" spans="2:18">
      <c r="B14" s="235" t="s">
        <v>1018</v>
      </c>
      <c r="C14" s="236" t="s">
        <v>1019</v>
      </c>
      <c r="D14" s="790">
        <v>863.11816999999996</v>
      </c>
      <c r="E14" s="790">
        <v>860.23554899999999</v>
      </c>
      <c r="F14" s="790">
        <v>2.8826209999999999</v>
      </c>
      <c r="G14" s="470">
        <v>0</v>
      </c>
      <c r="H14" s="470">
        <v>0</v>
      </c>
      <c r="I14" s="470">
        <v>0</v>
      </c>
      <c r="J14" s="470">
        <v>-0.63089600000000001</v>
      </c>
      <c r="K14" s="470">
        <v>-0.62370599999999998</v>
      </c>
      <c r="L14" s="470">
        <v>-7.1900000000000002E-3</v>
      </c>
      <c r="M14" s="470">
        <v>0</v>
      </c>
      <c r="N14" s="470">
        <v>0</v>
      </c>
      <c r="O14" s="470">
        <v>0</v>
      </c>
      <c r="P14" s="470">
        <v>0</v>
      </c>
      <c r="Q14" s="470">
        <v>241.39986400000001</v>
      </c>
      <c r="R14" s="470">
        <v>0</v>
      </c>
    </row>
    <row r="15" spans="2:18">
      <c r="B15" s="235" t="s">
        <v>1020</v>
      </c>
      <c r="C15" s="236" t="s">
        <v>1021</v>
      </c>
      <c r="D15" s="790">
        <v>42928.147937000002</v>
      </c>
      <c r="E15" s="790">
        <v>35771.057724999999</v>
      </c>
      <c r="F15" s="790">
        <v>7115.3770629999999</v>
      </c>
      <c r="G15" s="470">
        <v>392.92843199999999</v>
      </c>
      <c r="H15" s="470">
        <v>0</v>
      </c>
      <c r="I15" s="470">
        <v>391.33223199999998</v>
      </c>
      <c r="J15" s="470">
        <v>-238.33801800000001</v>
      </c>
      <c r="K15" s="470">
        <v>-106.12683800000001</v>
      </c>
      <c r="L15" s="470">
        <v>-132.21118000000001</v>
      </c>
      <c r="M15" s="470">
        <v>-61.401525999999997</v>
      </c>
      <c r="N15" s="470">
        <v>0</v>
      </c>
      <c r="O15" s="470">
        <v>-61.401525999999997</v>
      </c>
      <c r="P15" s="470">
        <v>0</v>
      </c>
      <c r="Q15" s="470">
        <v>31390.062408999998</v>
      </c>
      <c r="R15" s="470">
        <v>308.590824</v>
      </c>
    </row>
    <row r="16" spans="2:18">
      <c r="B16" s="235" t="s">
        <v>1022</v>
      </c>
      <c r="C16" s="176" t="s">
        <v>1023</v>
      </c>
      <c r="D16" s="790">
        <v>39788.023995000003</v>
      </c>
      <c r="E16" s="790">
        <v>32915.513916000004</v>
      </c>
      <c r="F16" s="790">
        <v>6858.7637839999998</v>
      </c>
      <c r="G16" s="470">
        <v>123.470771</v>
      </c>
      <c r="H16" s="470">
        <v>0</v>
      </c>
      <c r="I16" s="470">
        <v>121.874571</v>
      </c>
      <c r="J16" s="470">
        <v>-129.035585</v>
      </c>
      <c r="K16" s="470">
        <v>0</v>
      </c>
      <c r="L16" s="470">
        <v>-129.035585</v>
      </c>
      <c r="M16" s="470">
        <v>-60.598824</v>
      </c>
      <c r="N16" s="470">
        <v>0</v>
      </c>
      <c r="O16" s="470">
        <v>-60.598824</v>
      </c>
      <c r="P16" s="470">
        <v>0</v>
      </c>
      <c r="Q16" s="470">
        <v>29649.992128000002</v>
      </c>
      <c r="R16" s="470">
        <v>61.329847999999998</v>
      </c>
    </row>
    <row r="17" spans="2:18">
      <c r="B17" s="235" t="s">
        <v>1024</v>
      </c>
      <c r="C17" s="236" t="s">
        <v>1025</v>
      </c>
      <c r="D17" s="790">
        <v>149194.33485499999</v>
      </c>
      <c r="E17" s="790">
        <v>135758.27825500001</v>
      </c>
      <c r="F17" s="790">
        <v>7331.4084229999999</v>
      </c>
      <c r="G17" s="470">
        <v>375.349807</v>
      </c>
      <c r="H17" s="470">
        <v>0</v>
      </c>
      <c r="I17" s="470">
        <v>375.15845200000001</v>
      </c>
      <c r="J17" s="470">
        <v>-131.79125400000001</v>
      </c>
      <c r="K17" s="470">
        <v>-48.081496999999999</v>
      </c>
      <c r="L17" s="470">
        <v>-83.709756999999996</v>
      </c>
      <c r="M17" s="470">
        <v>-69.105243000000002</v>
      </c>
      <c r="N17" s="470">
        <v>0</v>
      </c>
      <c r="O17" s="470">
        <v>-69.105243000000002</v>
      </c>
      <c r="P17" s="470">
        <v>0</v>
      </c>
      <c r="Q17" s="470">
        <v>90546.420874999996</v>
      </c>
      <c r="R17" s="470">
        <v>279.38138300000003</v>
      </c>
    </row>
    <row r="18" spans="2:18">
      <c r="B18" s="234" t="s">
        <v>1026</v>
      </c>
      <c r="C18" s="1058" t="s">
        <v>1027</v>
      </c>
      <c r="D18" s="470">
        <v>33713.285968999997</v>
      </c>
      <c r="E18" s="470">
        <v>634.57234300000005</v>
      </c>
      <c r="F18" s="470">
        <v>0</v>
      </c>
      <c r="G18" s="470">
        <v>0</v>
      </c>
      <c r="H18" s="470">
        <v>0</v>
      </c>
      <c r="I18" s="470">
        <v>0</v>
      </c>
      <c r="J18" s="470">
        <v>0</v>
      </c>
      <c r="K18" s="470">
        <v>0</v>
      </c>
      <c r="L18" s="470">
        <v>0</v>
      </c>
      <c r="M18" s="470">
        <v>0</v>
      </c>
      <c r="N18" s="470">
        <v>0</v>
      </c>
      <c r="O18" s="470">
        <v>0</v>
      </c>
      <c r="P18" s="470">
        <v>0</v>
      </c>
      <c r="Q18" s="470">
        <v>175.79035400000001</v>
      </c>
      <c r="R18" s="470">
        <v>0</v>
      </c>
    </row>
    <row r="19" spans="2:18">
      <c r="B19" s="235" t="s">
        <v>1028</v>
      </c>
      <c r="C19" s="236" t="s">
        <v>1013</v>
      </c>
      <c r="D19" s="790">
        <v>423.44946199999998</v>
      </c>
      <c r="E19" s="790">
        <v>0</v>
      </c>
      <c r="F19" s="790">
        <v>0</v>
      </c>
      <c r="G19" s="470">
        <v>0</v>
      </c>
      <c r="H19" s="470">
        <v>0</v>
      </c>
      <c r="I19" s="470">
        <v>0</v>
      </c>
      <c r="J19" s="470">
        <v>0</v>
      </c>
      <c r="K19" s="470">
        <v>0</v>
      </c>
      <c r="L19" s="470">
        <v>0</v>
      </c>
      <c r="M19" s="470">
        <v>0</v>
      </c>
      <c r="N19" s="470">
        <v>0</v>
      </c>
      <c r="O19" s="470">
        <v>0</v>
      </c>
      <c r="P19" s="470">
        <v>0</v>
      </c>
      <c r="Q19" s="470">
        <v>0</v>
      </c>
      <c r="R19" s="470">
        <v>0</v>
      </c>
    </row>
    <row r="20" spans="2:18">
      <c r="B20" s="235" t="s">
        <v>1029</v>
      </c>
      <c r="C20" s="236" t="s">
        <v>1015</v>
      </c>
      <c r="D20" s="790">
        <v>7782.8721139999998</v>
      </c>
      <c r="E20" s="790">
        <v>291.94201700000002</v>
      </c>
      <c r="F20" s="790">
        <v>0</v>
      </c>
      <c r="G20" s="470">
        <v>0</v>
      </c>
      <c r="H20" s="470">
        <v>0</v>
      </c>
      <c r="I20" s="470">
        <v>0</v>
      </c>
      <c r="J20" s="470">
        <v>0</v>
      </c>
      <c r="K20" s="470">
        <v>0</v>
      </c>
      <c r="L20" s="470">
        <v>0</v>
      </c>
      <c r="M20" s="470">
        <v>0</v>
      </c>
      <c r="N20" s="470">
        <v>0</v>
      </c>
      <c r="O20" s="470">
        <v>0</v>
      </c>
      <c r="P20" s="470">
        <v>0</v>
      </c>
      <c r="Q20" s="470">
        <v>0</v>
      </c>
      <c r="R20" s="470">
        <v>0</v>
      </c>
    </row>
    <row r="21" spans="2:18">
      <c r="B21" s="235" t="s">
        <v>1030</v>
      </c>
      <c r="C21" s="236" t="s">
        <v>1017</v>
      </c>
      <c r="D21" s="790">
        <v>24812.136218</v>
      </c>
      <c r="E21" s="790">
        <v>342.63032600000003</v>
      </c>
      <c r="F21" s="790">
        <v>0</v>
      </c>
      <c r="G21" s="470">
        <v>0</v>
      </c>
      <c r="H21" s="470">
        <v>0</v>
      </c>
      <c r="I21" s="470">
        <v>0</v>
      </c>
      <c r="J21" s="470">
        <v>0</v>
      </c>
      <c r="K21" s="470">
        <v>0</v>
      </c>
      <c r="L21" s="470">
        <v>0</v>
      </c>
      <c r="M21" s="470">
        <v>0</v>
      </c>
      <c r="N21" s="470">
        <v>0</v>
      </c>
      <c r="O21" s="470">
        <v>0</v>
      </c>
      <c r="P21" s="470">
        <v>0</v>
      </c>
      <c r="Q21" s="470">
        <v>175.79035400000001</v>
      </c>
      <c r="R21" s="470">
        <v>0</v>
      </c>
    </row>
    <row r="22" spans="2:18">
      <c r="B22" s="235" t="s">
        <v>1031</v>
      </c>
      <c r="C22" s="236" t="s">
        <v>1019</v>
      </c>
      <c r="D22" s="790">
        <v>393.11551700000001</v>
      </c>
      <c r="E22" s="790">
        <v>0</v>
      </c>
      <c r="F22" s="790">
        <v>0</v>
      </c>
      <c r="G22" s="470">
        <v>0</v>
      </c>
      <c r="H22" s="470">
        <v>0</v>
      </c>
      <c r="I22" s="470">
        <v>0</v>
      </c>
      <c r="J22" s="470">
        <v>0</v>
      </c>
      <c r="K22" s="470">
        <v>0</v>
      </c>
      <c r="L22" s="470">
        <v>0</v>
      </c>
      <c r="M22" s="470">
        <v>0</v>
      </c>
      <c r="N22" s="470">
        <v>0</v>
      </c>
      <c r="O22" s="470">
        <v>0</v>
      </c>
      <c r="P22" s="470">
        <v>0</v>
      </c>
      <c r="Q22" s="470">
        <v>0</v>
      </c>
      <c r="R22" s="470">
        <v>0</v>
      </c>
    </row>
    <row r="23" spans="2:18">
      <c r="B23" s="235" t="s">
        <v>1032</v>
      </c>
      <c r="C23" s="236" t="s">
        <v>1021</v>
      </c>
      <c r="D23" s="790">
        <v>301.71265799999998</v>
      </c>
      <c r="E23" s="790">
        <v>0</v>
      </c>
      <c r="F23" s="790">
        <v>0</v>
      </c>
      <c r="G23" s="470">
        <v>0</v>
      </c>
      <c r="H23" s="470">
        <v>0</v>
      </c>
      <c r="I23" s="470">
        <v>0</v>
      </c>
      <c r="J23" s="470">
        <v>0</v>
      </c>
      <c r="K23" s="470">
        <v>0</v>
      </c>
      <c r="L23" s="470">
        <v>0</v>
      </c>
      <c r="M23" s="470">
        <v>0</v>
      </c>
      <c r="N23" s="470">
        <v>0</v>
      </c>
      <c r="O23" s="470">
        <v>0</v>
      </c>
      <c r="P23" s="470">
        <v>0</v>
      </c>
      <c r="Q23" s="470">
        <v>0</v>
      </c>
      <c r="R23" s="470">
        <v>0</v>
      </c>
    </row>
    <row r="24" spans="2:18">
      <c r="B24" s="234" t="s">
        <v>1033</v>
      </c>
      <c r="C24" s="1058" t="s">
        <v>1034</v>
      </c>
      <c r="D24" s="470">
        <v>23276.353335</v>
      </c>
      <c r="E24" s="470">
        <v>22459.065310999998</v>
      </c>
      <c r="F24" s="470">
        <v>817.28802399999995</v>
      </c>
      <c r="G24" s="470">
        <v>291.31118099999998</v>
      </c>
      <c r="H24" s="470">
        <v>0</v>
      </c>
      <c r="I24" s="470">
        <v>291.31118099999998</v>
      </c>
      <c r="J24" s="470">
        <v>30.250266</v>
      </c>
      <c r="K24" s="470">
        <v>17.125188999999999</v>
      </c>
      <c r="L24" s="470">
        <v>13.125076999999999</v>
      </c>
      <c r="M24" s="470">
        <v>1.1081110000000001</v>
      </c>
      <c r="N24" s="470">
        <v>0</v>
      </c>
      <c r="O24" s="470">
        <v>1.1081110000000001</v>
      </c>
      <c r="P24" s="923"/>
      <c r="Q24" s="470">
        <v>212.496128</v>
      </c>
      <c r="R24" s="470">
        <v>0.45449200000000001</v>
      </c>
    </row>
    <row r="25" spans="2:18">
      <c r="B25" s="235" t="s">
        <v>1035</v>
      </c>
      <c r="C25" s="236" t="s">
        <v>1013</v>
      </c>
      <c r="D25" s="470">
        <v>0</v>
      </c>
      <c r="E25" s="470">
        <v>0</v>
      </c>
      <c r="F25" s="470">
        <v>0</v>
      </c>
      <c r="G25" s="470">
        <v>0</v>
      </c>
      <c r="H25" s="470">
        <v>0</v>
      </c>
      <c r="I25" s="470">
        <v>0</v>
      </c>
      <c r="J25" s="470">
        <v>0</v>
      </c>
      <c r="K25" s="470">
        <v>0</v>
      </c>
      <c r="L25" s="470">
        <v>0</v>
      </c>
      <c r="M25" s="470">
        <v>0</v>
      </c>
      <c r="N25" s="470">
        <v>0</v>
      </c>
      <c r="O25" s="470">
        <v>0</v>
      </c>
      <c r="P25" s="923"/>
      <c r="Q25" s="470">
        <v>0</v>
      </c>
      <c r="R25" s="470">
        <v>0</v>
      </c>
    </row>
    <row r="26" spans="2:18">
      <c r="B26" s="235" t="s">
        <v>1036</v>
      </c>
      <c r="C26" s="236" t="s">
        <v>1015</v>
      </c>
      <c r="D26" s="470">
        <v>189.573722</v>
      </c>
      <c r="E26" s="470">
        <v>189.573722</v>
      </c>
      <c r="F26" s="470">
        <v>0</v>
      </c>
      <c r="G26" s="470">
        <v>0</v>
      </c>
      <c r="H26" s="470">
        <v>0</v>
      </c>
      <c r="I26" s="470">
        <v>0</v>
      </c>
      <c r="J26" s="470">
        <v>3.5091999999999998E-2</v>
      </c>
      <c r="K26" s="470">
        <v>3.5091999999999998E-2</v>
      </c>
      <c r="L26" s="470">
        <v>0</v>
      </c>
      <c r="M26" s="470">
        <v>0</v>
      </c>
      <c r="N26" s="470">
        <v>0</v>
      </c>
      <c r="O26" s="470">
        <v>0</v>
      </c>
      <c r="P26" s="923"/>
      <c r="Q26" s="470">
        <v>1.7214E-2</v>
      </c>
      <c r="R26" s="470">
        <v>0</v>
      </c>
    </row>
    <row r="27" spans="2:18">
      <c r="B27" s="235" t="s">
        <v>1037</v>
      </c>
      <c r="C27" s="236" t="s">
        <v>1017</v>
      </c>
      <c r="D27" s="470">
        <v>485.25980099999998</v>
      </c>
      <c r="E27" s="470">
        <v>485.25980099999998</v>
      </c>
      <c r="F27" s="470">
        <v>0</v>
      </c>
      <c r="G27" s="470">
        <v>0</v>
      </c>
      <c r="H27" s="470">
        <v>0</v>
      </c>
      <c r="I27" s="470">
        <v>0</v>
      </c>
      <c r="J27" s="470">
        <v>1.474672</v>
      </c>
      <c r="K27" s="470">
        <v>1.4725170000000001</v>
      </c>
      <c r="L27" s="470">
        <v>2.1549999999999998E-3</v>
      </c>
      <c r="M27" s="470">
        <v>0</v>
      </c>
      <c r="N27" s="470">
        <v>0</v>
      </c>
      <c r="O27" s="470">
        <v>0</v>
      </c>
      <c r="P27" s="923"/>
      <c r="Q27" s="470">
        <v>0.17840900000000001</v>
      </c>
      <c r="R27" s="470">
        <v>0</v>
      </c>
    </row>
    <row r="28" spans="2:18">
      <c r="B28" s="235" t="s">
        <v>1038</v>
      </c>
      <c r="C28" s="236" t="s">
        <v>1019</v>
      </c>
      <c r="D28" s="470">
        <v>1464.8342</v>
      </c>
      <c r="E28" s="470">
        <v>1464.8342</v>
      </c>
      <c r="F28" s="470">
        <v>0</v>
      </c>
      <c r="G28" s="470">
        <v>0</v>
      </c>
      <c r="H28" s="470">
        <v>0</v>
      </c>
      <c r="I28" s="470">
        <v>0</v>
      </c>
      <c r="J28" s="470">
        <v>0.72755800000000004</v>
      </c>
      <c r="K28" s="470">
        <v>0.72755800000000004</v>
      </c>
      <c r="L28" s="470">
        <v>0</v>
      </c>
      <c r="M28" s="470">
        <v>0</v>
      </c>
      <c r="N28" s="470">
        <v>0</v>
      </c>
      <c r="O28" s="470">
        <v>0</v>
      </c>
      <c r="P28" s="923"/>
      <c r="Q28" s="470">
        <v>9.9430000000000004E-3</v>
      </c>
      <c r="R28" s="470">
        <v>0</v>
      </c>
    </row>
    <row r="29" spans="2:18">
      <c r="B29" s="235" t="s">
        <v>1039</v>
      </c>
      <c r="C29" s="236" t="s">
        <v>1021</v>
      </c>
      <c r="D29" s="470">
        <v>5500.8470470000002</v>
      </c>
      <c r="E29" s="470">
        <v>4732.9005539999998</v>
      </c>
      <c r="F29" s="470">
        <v>767.94649300000003</v>
      </c>
      <c r="G29" s="470">
        <v>215.36715599999999</v>
      </c>
      <c r="H29" s="470">
        <v>0</v>
      </c>
      <c r="I29" s="470">
        <v>215.36715599999999</v>
      </c>
      <c r="J29" s="470">
        <v>24.116012000000001</v>
      </c>
      <c r="K29" s="470">
        <v>11.23596</v>
      </c>
      <c r="L29" s="470">
        <v>12.880051999999999</v>
      </c>
      <c r="M29" s="470">
        <v>1.055447</v>
      </c>
      <c r="N29" s="470">
        <v>0</v>
      </c>
      <c r="O29" s="470">
        <v>1.055447</v>
      </c>
      <c r="P29" s="923"/>
      <c r="Q29" s="470">
        <v>104.11188799999999</v>
      </c>
      <c r="R29" s="470">
        <v>0.20186100000000001</v>
      </c>
    </row>
    <row r="30" spans="2:18">
      <c r="B30" s="235" t="s">
        <v>1040</v>
      </c>
      <c r="C30" s="236" t="s">
        <v>1025</v>
      </c>
      <c r="D30" s="470">
        <v>15635.838565</v>
      </c>
      <c r="E30" s="470">
        <v>15586.497034</v>
      </c>
      <c r="F30" s="470">
        <v>49.341531000000003</v>
      </c>
      <c r="G30" s="470">
        <v>75.944024999999996</v>
      </c>
      <c r="H30" s="470">
        <v>0</v>
      </c>
      <c r="I30" s="470">
        <v>75.944024999999996</v>
      </c>
      <c r="J30" s="470">
        <v>3.8969320000000001</v>
      </c>
      <c r="K30" s="470">
        <v>3.6540620000000001</v>
      </c>
      <c r="L30" s="470">
        <v>0.24287</v>
      </c>
      <c r="M30" s="470">
        <v>5.2664000000000002E-2</v>
      </c>
      <c r="N30" s="470">
        <v>0</v>
      </c>
      <c r="O30" s="470">
        <v>5.2664000000000002E-2</v>
      </c>
      <c r="P30" s="923"/>
      <c r="Q30" s="470">
        <v>1.9306099999999999</v>
      </c>
      <c r="R30" s="470">
        <v>2.5385000000000001E-2</v>
      </c>
    </row>
    <row r="31" spans="2:18">
      <c r="B31" s="247" t="s">
        <v>1041</v>
      </c>
      <c r="C31" s="286" t="s">
        <v>369</v>
      </c>
      <c r="D31" s="802">
        <f>D9+D10+D18+D24</f>
        <v>253926.99120299998</v>
      </c>
      <c r="E31" s="802">
        <f t="shared" ref="E31:Q31" si="0">E9+E10+E18+E24</f>
        <v>199434.960119</v>
      </c>
      <c r="F31" s="802">
        <f t="shared" si="0"/>
        <v>15266.956130999999</v>
      </c>
      <c r="G31" s="802">
        <f t="shared" si="0"/>
        <v>1059.58942</v>
      </c>
      <c r="H31" s="802">
        <f t="shared" si="0"/>
        <v>0</v>
      </c>
      <c r="I31" s="802">
        <f t="shared" si="0"/>
        <v>1057.8018649999999</v>
      </c>
      <c r="J31" s="802">
        <f t="shared" si="0"/>
        <v>-345.49899599999998</v>
      </c>
      <c r="K31" s="802">
        <f t="shared" si="0"/>
        <v>-142.69594599999999</v>
      </c>
      <c r="L31" s="802">
        <f t="shared" si="0"/>
        <v>-202.80304899999999</v>
      </c>
      <c r="M31" s="802">
        <f t="shared" si="0"/>
        <v>-129.39865799999998</v>
      </c>
      <c r="N31" s="802">
        <f t="shared" si="0"/>
        <v>0</v>
      </c>
      <c r="O31" s="802">
        <f t="shared" si="0"/>
        <v>-129.39865799999998</v>
      </c>
      <c r="P31" s="802">
        <f t="shared" si="0"/>
        <v>0</v>
      </c>
      <c r="Q31" s="802">
        <f t="shared" si="0"/>
        <v>388.28648199999998</v>
      </c>
      <c r="R31" s="802">
        <f>R9+R10+R18+R24</f>
        <v>0.45449200000000001</v>
      </c>
    </row>
  </sheetData>
  <mergeCells count="10">
    <mergeCell ref="D6:I6"/>
    <mergeCell ref="J6:O6"/>
    <mergeCell ref="P6:P7"/>
    <mergeCell ref="Q6:R6"/>
    <mergeCell ref="D7:F7"/>
    <mergeCell ref="G7:I7"/>
    <mergeCell ref="J7:L7"/>
    <mergeCell ref="M7:O7"/>
    <mergeCell ref="Q7:Q8"/>
    <mergeCell ref="R7:R8"/>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ignoredErrors>
    <ignoredError sqref="B9:B31"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5A0FD-F2DE-445A-8221-03222BAFD987}">
  <sheetPr>
    <pageSetUpPr fitToPage="1"/>
  </sheetPr>
  <dimension ref="B2:I10"/>
  <sheetViews>
    <sheetView showGridLines="0" showRowColHeaders="0" zoomScale="85" zoomScaleNormal="85" workbookViewId="0"/>
  </sheetViews>
  <sheetFormatPr baseColWidth="10" defaultColWidth="9.140625" defaultRowHeight="15"/>
  <cols>
    <col min="1" max="1" width="2.7109375" customWidth="1"/>
    <col min="2" max="2" width="6.140625" customWidth="1"/>
    <col min="3" max="3" width="27" customWidth="1"/>
    <col min="4" max="9" width="14.28515625" customWidth="1"/>
  </cols>
  <sheetData>
    <row r="2" spans="2:9">
      <c r="B2" s="440" t="s">
        <v>1042</v>
      </c>
    </row>
    <row r="3" spans="2:9">
      <c r="B3" s="36"/>
    </row>
    <row r="4" spans="2:9">
      <c r="B4" s="36"/>
    </row>
    <row r="5" spans="2:9">
      <c r="B5" s="1083" t="s">
        <v>2649</v>
      </c>
      <c r="C5" s="57"/>
      <c r="D5" s="904" t="s">
        <v>364</v>
      </c>
      <c r="E5" s="904" t="s">
        <v>365</v>
      </c>
      <c r="F5" s="904" t="s">
        <v>366</v>
      </c>
      <c r="G5" s="904" t="s">
        <v>371</v>
      </c>
      <c r="H5" s="904" t="s">
        <v>372</v>
      </c>
      <c r="I5" s="904" t="s">
        <v>474</v>
      </c>
    </row>
    <row r="6" spans="2:9">
      <c r="B6" s="57"/>
      <c r="C6" s="57"/>
      <c r="D6" s="1113" t="s">
        <v>1043</v>
      </c>
      <c r="E6" s="1113"/>
      <c r="F6" s="1113"/>
      <c r="G6" s="1113"/>
      <c r="H6" s="1113"/>
      <c r="I6" s="1113"/>
    </row>
    <row r="7" spans="2:9" ht="42" customHeight="1">
      <c r="B7" s="57"/>
      <c r="C7" s="57"/>
      <c r="D7" s="905" t="s">
        <v>1044</v>
      </c>
      <c r="E7" s="905" t="s">
        <v>1045</v>
      </c>
      <c r="F7" s="905" t="s">
        <v>1046</v>
      </c>
      <c r="G7" s="905" t="s">
        <v>1047</v>
      </c>
      <c r="H7" s="905" t="s">
        <v>1048</v>
      </c>
      <c r="I7" s="905" t="s">
        <v>369</v>
      </c>
    </row>
    <row r="8" spans="2:9">
      <c r="B8" s="82">
        <v>1</v>
      </c>
      <c r="C8" s="233" t="s">
        <v>1012</v>
      </c>
      <c r="D8" s="818">
        <v>23207.671583469997</v>
      </c>
      <c r="E8" s="818">
        <v>2758.32929878</v>
      </c>
      <c r="F8" s="818">
        <v>20349.231050899998</v>
      </c>
      <c r="G8" s="818">
        <v>83629.928723370002</v>
      </c>
      <c r="H8" s="818">
        <v>0</v>
      </c>
      <c r="I8" s="818">
        <v>129945.16065651999</v>
      </c>
    </row>
    <row r="9" spans="2:9">
      <c r="B9" s="82">
        <v>2</v>
      </c>
      <c r="C9" s="233" t="s">
        <v>1027</v>
      </c>
      <c r="D9" s="818">
        <v>0</v>
      </c>
      <c r="E9" s="818">
        <v>6145.6951980680005</v>
      </c>
      <c r="F9" s="818">
        <v>23758.494751841918</v>
      </c>
      <c r="G9" s="818">
        <v>3809.0960190900801</v>
      </c>
      <c r="H9" s="818">
        <v>0</v>
      </c>
      <c r="I9" s="818">
        <v>33713.285968999997</v>
      </c>
    </row>
    <row r="10" spans="2:9">
      <c r="B10" s="200">
        <v>3</v>
      </c>
      <c r="C10" s="554" t="s">
        <v>369</v>
      </c>
      <c r="D10" s="818">
        <v>23207.671583469997</v>
      </c>
      <c r="E10" s="818">
        <v>8904.0244968480001</v>
      </c>
      <c r="F10" s="818">
        <v>44107.725802741916</v>
      </c>
      <c r="G10" s="818">
        <v>87439.024742460082</v>
      </c>
      <c r="H10" s="818">
        <v>0</v>
      </c>
      <c r="I10" s="818">
        <v>163658.44662551998</v>
      </c>
    </row>
  </sheetData>
  <mergeCells count="1">
    <mergeCell ref="D6:I6"/>
  </mergeCell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788A6-823C-4ABF-8811-AA6C99F8A448}">
  <sheetPr>
    <pageSetUpPr fitToPage="1"/>
  </sheetPr>
  <dimension ref="B2:E12"/>
  <sheetViews>
    <sheetView showGridLines="0" showRowColHeaders="0" zoomScale="85" zoomScaleNormal="85" workbookViewId="0"/>
  </sheetViews>
  <sheetFormatPr baseColWidth="10" defaultColWidth="9.140625" defaultRowHeight="15"/>
  <cols>
    <col min="1" max="1" width="2.85546875" customWidth="1"/>
    <col min="2" max="2" width="4.7109375" customWidth="1"/>
    <col min="3" max="3" width="58.5703125" customWidth="1"/>
    <col min="4" max="4" width="14.28515625" customWidth="1"/>
    <col min="6" max="6" width="3.28515625" customWidth="1"/>
    <col min="7" max="7" width="54.5703125" customWidth="1"/>
    <col min="8" max="8" width="25" customWidth="1"/>
  </cols>
  <sheetData>
    <row r="2" spans="2:5">
      <c r="B2" s="440" t="s">
        <v>1049</v>
      </c>
      <c r="C2" s="18"/>
      <c r="D2" s="18"/>
      <c r="E2" s="18"/>
    </row>
    <row r="3" spans="2:5" ht="15.75">
      <c r="B3" s="38"/>
      <c r="C3" s="37"/>
      <c r="D3" s="37"/>
      <c r="E3" s="18"/>
    </row>
    <row r="4" spans="2:5" ht="15.75">
      <c r="B4" s="38"/>
      <c r="C4" s="37"/>
      <c r="D4" s="37"/>
      <c r="E4" s="18"/>
    </row>
    <row r="5" spans="2:5">
      <c r="B5" s="238"/>
      <c r="C5" s="131"/>
      <c r="D5" s="139" t="s">
        <v>364</v>
      </c>
      <c r="E5" s="18"/>
    </row>
    <row r="6" spans="2:5" ht="30" customHeight="1">
      <c r="B6" s="238"/>
      <c r="C6" s="131"/>
      <c r="D6" s="197" t="s">
        <v>1050</v>
      </c>
      <c r="E6" s="18"/>
    </row>
    <row r="7" spans="2:5">
      <c r="B7" s="239" t="s">
        <v>824</v>
      </c>
      <c r="C7" s="203" t="s">
        <v>1051</v>
      </c>
      <c r="D7" s="139"/>
      <c r="E7" s="18"/>
    </row>
    <row r="8" spans="2:5">
      <c r="B8" s="240" t="s">
        <v>826</v>
      </c>
      <c r="C8" s="140" t="s">
        <v>1052</v>
      </c>
      <c r="D8" s="139"/>
      <c r="E8" s="18"/>
    </row>
    <row r="9" spans="2:5">
      <c r="B9" s="240" t="s">
        <v>1014</v>
      </c>
      <c r="C9" s="140" t="s">
        <v>1053</v>
      </c>
      <c r="D9" s="139"/>
      <c r="E9" s="18"/>
    </row>
    <row r="10" spans="2:5">
      <c r="B10" s="240" t="s">
        <v>1016</v>
      </c>
      <c r="C10" s="205" t="s">
        <v>1054</v>
      </c>
      <c r="D10" s="199"/>
      <c r="E10" s="18"/>
    </row>
    <row r="11" spans="2:5">
      <c r="B11" s="240" t="s">
        <v>1018</v>
      </c>
      <c r="C11" s="205" t="s">
        <v>1055</v>
      </c>
      <c r="D11" s="199"/>
      <c r="E11" s="18"/>
    </row>
    <row r="12" spans="2:5">
      <c r="B12" s="239" t="s">
        <v>1020</v>
      </c>
      <c r="C12" s="203" t="s">
        <v>1056</v>
      </c>
      <c r="D12" s="199"/>
      <c r="E12" s="18"/>
    </row>
  </sheetData>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ignoredErrors>
    <ignoredError sqref="B7:B12" numberStoredAsText="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EEDC1-A94C-418C-9EFA-AD4973BE6A8D}">
  <sheetPr>
    <pageSetUpPr autoPageBreaks="0"/>
  </sheetPr>
  <dimension ref="B2:E19"/>
  <sheetViews>
    <sheetView showGridLines="0" showRowColHeaders="0" zoomScale="85" zoomScaleNormal="85" workbookViewId="0"/>
  </sheetViews>
  <sheetFormatPr baseColWidth="10" defaultColWidth="9.140625" defaultRowHeight="15"/>
  <cols>
    <col min="1" max="1" width="2.85546875" customWidth="1"/>
    <col min="2" max="2" width="4.7109375" customWidth="1"/>
    <col min="3" max="3" width="58.5703125" customWidth="1"/>
    <col min="4" max="5" width="14.28515625" customWidth="1"/>
    <col min="7" max="7" width="3.28515625" customWidth="1"/>
    <col min="8" max="8" width="54.5703125" customWidth="1"/>
    <col min="9" max="9" width="25" customWidth="1"/>
  </cols>
  <sheetData>
    <row r="2" spans="2:5">
      <c r="B2" s="440" t="s">
        <v>1057</v>
      </c>
    </row>
    <row r="3" spans="2:5" ht="15.75">
      <c r="B3" s="27"/>
      <c r="C3" s="35"/>
      <c r="D3" s="35"/>
      <c r="E3" s="241"/>
    </row>
    <row r="4" spans="2:5" ht="15.75">
      <c r="B4" s="27"/>
      <c r="C4" s="35"/>
      <c r="D4" s="35"/>
      <c r="E4" s="241"/>
    </row>
    <row r="5" spans="2:5">
      <c r="B5" s="21"/>
      <c r="C5" s="57"/>
      <c r="D5" s="144" t="s">
        <v>364</v>
      </c>
      <c r="E5" s="144" t="s">
        <v>365</v>
      </c>
    </row>
    <row r="6" spans="2:5" ht="45" customHeight="1">
      <c r="B6" s="21"/>
      <c r="C6" s="57"/>
      <c r="D6" s="185" t="s">
        <v>1050</v>
      </c>
      <c r="E6" s="185" t="s">
        <v>1058</v>
      </c>
    </row>
    <row r="7" spans="2:5">
      <c r="B7" s="247" t="s">
        <v>824</v>
      </c>
      <c r="C7" s="286" t="s">
        <v>1051</v>
      </c>
      <c r="D7" s="144"/>
      <c r="E7" s="168"/>
    </row>
    <row r="8" spans="2:5">
      <c r="B8" s="234" t="s">
        <v>826</v>
      </c>
      <c r="C8" s="164" t="s">
        <v>1052</v>
      </c>
      <c r="D8" s="144"/>
      <c r="E8" s="168"/>
    </row>
    <row r="9" spans="2:5">
      <c r="B9" s="234" t="s">
        <v>1014</v>
      </c>
      <c r="C9" s="164" t="s">
        <v>1053</v>
      </c>
      <c r="D9" s="144"/>
      <c r="E9" s="168"/>
    </row>
    <row r="10" spans="2:5">
      <c r="B10" s="234" t="s">
        <v>1016</v>
      </c>
      <c r="C10" s="138" t="s">
        <v>1059</v>
      </c>
      <c r="D10" s="144"/>
      <c r="E10" s="168"/>
    </row>
    <row r="11" spans="2:5">
      <c r="B11" s="234" t="s">
        <v>1018</v>
      </c>
      <c r="C11" s="138" t="s">
        <v>1060</v>
      </c>
      <c r="D11" s="206"/>
      <c r="E11" s="168"/>
    </row>
    <row r="12" spans="2:5">
      <c r="B12" s="234" t="s">
        <v>1020</v>
      </c>
      <c r="C12" s="138" t="s">
        <v>1061</v>
      </c>
      <c r="D12" s="84"/>
      <c r="E12" s="164"/>
    </row>
    <row r="13" spans="2:5">
      <c r="B13" s="234" t="s">
        <v>1022</v>
      </c>
      <c r="C13" s="138" t="s">
        <v>1062</v>
      </c>
      <c r="D13" s="206"/>
      <c r="E13" s="164"/>
    </row>
    <row r="14" spans="2:5">
      <c r="B14" s="234" t="s">
        <v>1024</v>
      </c>
      <c r="C14" s="138" t="s">
        <v>1063</v>
      </c>
      <c r="D14" s="206"/>
      <c r="E14" s="164"/>
    </row>
    <row r="15" spans="2:5">
      <c r="B15" s="234" t="s">
        <v>1026</v>
      </c>
      <c r="C15" s="138" t="s">
        <v>1064</v>
      </c>
      <c r="D15" s="206"/>
      <c r="E15" s="164"/>
    </row>
    <row r="16" spans="2:5">
      <c r="B16" s="234" t="s">
        <v>1028</v>
      </c>
      <c r="C16" s="138" t="s">
        <v>1054</v>
      </c>
      <c r="D16" s="206"/>
      <c r="E16" s="168"/>
    </row>
    <row r="17" spans="2:5">
      <c r="B17" s="234" t="s">
        <v>1029</v>
      </c>
      <c r="C17" s="138" t="s">
        <v>1055</v>
      </c>
      <c r="D17" s="206"/>
      <c r="E17" s="168"/>
    </row>
    <row r="18" spans="2:5">
      <c r="B18" s="240" t="s">
        <v>1030</v>
      </c>
      <c r="C18" s="205" t="s">
        <v>1065</v>
      </c>
      <c r="D18" s="243"/>
      <c r="E18" s="244"/>
    </row>
    <row r="19" spans="2:5">
      <c r="B19" s="247" t="s">
        <v>1031</v>
      </c>
      <c r="C19" s="286" t="s">
        <v>1056</v>
      </c>
      <c r="D19" s="206"/>
      <c r="E19" s="168"/>
    </row>
  </sheetData>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ignoredErrors>
    <ignoredError sqref="B7:B19" numberStoredAsText="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FEEA8-14FB-4581-922C-8861313AE74D}">
  <sheetPr>
    <pageSetUpPr fitToPage="1"/>
  </sheetPr>
  <dimension ref="B2:K19"/>
  <sheetViews>
    <sheetView showGridLines="0" showRowColHeaders="0" zoomScale="85" zoomScaleNormal="85" workbookViewId="0"/>
  </sheetViews>
  <sheetFormatPr baseColWidth="10" defaultColWidth="9.140625" defaultRowHeight="15"/>
  <cols>
    <col min="1" max="1" width="2.85546875" customWidth="1"/>
    <col min="3" max="3" width="49" bestFit="1" customWidth="1"/>
    <col min="4" max="11" width="19.140625" customWidth="1"/>
  </cols>
  <sheetData>
    <row r="2" spans="2:11">
      <c r="B2" s="440" t="s">
        <v>1066</v>
      </c>
    </row>
    <row r="3" spans="2:11" ht="15.75">
      <c r="B3" s="27"/>
      <c r="C3" s="35"/>
      <c r="D3" s="35"/>
      <c r="E3" s="35"/>
      <c r="F3" s="35"/>
      <c r="G3" s="35"/>
      <c r="H3" s="35"/>
      <c r="I3" s="35"/>
      <c r="J3" s="35"/>
      <c r="K3" s="35"/>
    </row>
    <row r="4" spans="2:11" ht="15.75">
      <c r="B4" s="27"/>
      <c r="C4" s="35"/>
      <c r="D4" s="35"/>
      <c r="E4" s="35"/>
      <c r="F4" s="35"/>
      <c r="G4" s="35"/>
      <c r="H4" s="35"/>
      <c r="I4" s="35"/>
      <c r="J4" s="35"/>
      <c r="K4" s="35"/>
    </row>
    <row r="5" spans="2:11">
      <c r="B5" s="1083" t="s">
        <v>2649</v>
      </c>
      <c r="C5" s="232"/>
      <c r="D5" s="905" t="s">
        <v>364</v>
      </c>
      <c r="E5" s="905" t="s">
        <v>365</v>
      </c>
      <c r="F5" s="905" t="s">
        <v>366</v>
      </c>
      <c r="G5" s="905" t="s">
        <v>371</v>
      </c>
      <c r="H5" s="905" t="s">
        <v>372</v>
      </c>
      <c r="I5" s="905" t="s">
        <v>474</v>
      </c>
      <c r="J5" s="905" t="s">
        <v>475</v>
      </c>
      <c r="K5" s="905" t="s">
        <v>545</v>
      </c>
    </row>
    <row r="6" spans="2:11" ht="36" customHeight="1">
      <c r="B6" s="232"/>
      <c r="C6" s="232"/>
      <c r="D6" s="1114" t="s">
        <v>1067</v>
      </c>
      <c r="E6" s="1114"/>
      <c r="F6" s="1114"/>
      <c r="G6" s="1114"/>
      <c r="H6" s="1136" t="s">
        <v>998</v>
      </c>
      <c r="I6" s="1136"/>
      <c r="J6" s="1123" t="s">
        <v>1068</v>
      </c>
      <c r="K6" s="1123"/>
    </row>
    <row r="7" spans="2:11">
      <c r="B7" s="232"/>
      <c r="C7" s="232"/>
      <c r="D7" s="1136" t="s">
        <v>1069</v>
      </c>
      <c r="E7" s="1130" t="s">
        <v>1070</v>
      </c>
      <c r="F7" s="1130"/>
      <c r="G7" s="1130"/>
      <c r="H7" s="1114" t="s">
        <v>1071</v>
      </c>
      <c r="I7" s="1114" t="s">
        <v>1072</v>
      </c>
      <c r="J7" s="1137"/>
      <c r="K7" s="1114" t="s">
        <v>1073</v>
      </c>
    </row>
    <row r="8" spans="2:11" ht="66.75" customHeight="1">
      <c r="B8" s="232"/>
      <c r="C8" s="232"/>
      <c r="D8" s="1136"/>
      <c r="E8" s="1012"/>
      <c r="F8" s="67" t="s">
        <v>1074</v>
      </c>
      <c r="G8" s="67" t="s">
        <v>1075</v>
      </c>
      <c r="H8" s="1114"/>
      <c r="I8" s="1114"/>
      <c r="J8" s="1138"/>
      <c r="K8" s="1114"/>
    </row>
    <row r="9" spans="2:11">
      <c r="B9" s="234" t="s">
        <v>1010</v>
      </c>
      <c r="C9" s="164" t="s">
        <v>1011</v>
      </c>
      <c r="D9" s="891">
        <v>0</v>
      </c>
      <c r="E9" s="891">
        <v>0</v>
      </c>
      <c r="F9" s="891">
        <v>0</v>
      </c>
      <c r="G9" s="524">
        <v>0</v>
      </c>
      <c r="H9" s="524">
        <v>0</v>
      </c>
      <c r="I9" s="524">
        <v>0</v>
      </c>
      <c r="J9" s="524">
        <v>0</v>
      </c>
      <c r="K9" s="524">
        <v>0</v>
      </c>
    </row>
    <row r="10" spans="2:11">
      <c r="B10" s="234" t="s">
        <v>824</v>
      </c>
      <c r="C10" s="164" t="s">
        <v>1012</v>
      </c>
      <c r="D10" s="891">
        <v>1626.0944039999999</v>
      </c>
      <c r="E10" s="891">
        <v>57.91921</v>
      </c>
      <c r="F10" s="891">
        <v>57.096611000000003</v>
      </c>
      <c r="G10" s="524">
        <v>57.464066000000003</v>
      </c>
      <c r="H10" s="524">
        <v>-16.249808999999999</v>
      </c>
      <c r="I10" s="524">
        <v>-15.398713000000001</v>
      </c>
      <c r="J10" s="524">
        <v>26.015979999999999</v>
      </c>
      <c r="K10" s="524">
        <v>0.99531700000000001</v>
      </c>
    </row>
    <row r="11" spans="2:11">
      <c r="B11" s="235" t="s">
        <v>826</v>
      </c>
      <c r="C11" s="236" t="s">
        <v>1013</v>
      </c>
      <c r="D11" s="891">
        <v>0</v>
      </c>
      <c r="E11" s="891">
        <v>0</v>
      </c>
      <c r="F11" s="891">
        <v>0</v>
      </c>
      <c r="G11" s="891">
        <v>0</v>
      </c>
      <c r="H11" s="891">
        <v>0</v>
      </c>
      <c r="I11" s="891">
        <v>0</v>
      </c>
      <c r="J11" s="524">
        <v>0</v>
      </c>
      <c r="K11" s="524">
        <v>0</v>
      </c>
    </row>
    <row r="12" spans="2:11">
      <c r="B12" s="235" t="s">
        <v>1014</v>
      </c>
      <c r="C12" s="236" t="s">
        <v>1015</v>
      </c>
      <c r="D12" s="891">
        <v>0</v>
      </c>
      <c r="E12" s="891">
        <v>0</v>
      </c>
      <c r="F12" s="891">
        <v>0</v>
      </c>
      <c r="G12" s="891">
        <v>0</v>
      </c>
      <c r="H12" s="891">
        <v>0</v>
      </c>
      <c r="I12" s="891">
        <v>0</v>
      </c>
      <c r="J12" s="524">
        <v>0</v>
      </c>
      <c r="K12" s="524">
        <v>0</v>
      </c>
    </row>
    <row r="13" spans="2:11">
      <c r="B13" s="235" t="s">
        <v>1016</v>
      </c>
      <c r="C13" s="236" t="s">
        <v>1017</v>
      </c>
      <c r="D13" s="891">
        <v>0</v>
      </c>
      <c r="E13" s="891">
        <v>0</v>
      </c>
      <c r="F13" s="891">
        <v>0</v>
      </c>
      <c r="G13" s="891">
        <v>0</v>
      </c>
      <c r="H13" s="891">
        <v>0</v>
      </c>
      <c r="I13" s="891">
        <v>0</v>
      </c>
      <c r="J13" s="524">
        <v>0</v>
      </c>
      <c r="K13" s="524">
        <v>0</v>
      </c>
    </row>
    <row r="14" spans="2:11">
      <c r="B14" s="235" t="s">
        <v>1018</v>
      </c>
      <c r="C14" s="236" t="s">
        <v>1019</v>
      </c>
      <c r="D14" s="891">
        <v>0</v>
      </c>
      <c r="E14" s="891">
        <v>0</v>
      </c>
      <c r="F14" s="891">
        <v>0</v>
      </c>
      <c r="G14" s="891">
        <v>0</v>
      </c>
      <c r="H14" s="891">
        <v>0</v>
      </c>
      <c r="I14" s="891">
        <v>0</v>
      </c>
      <c r="J14" s="524">
        <v>0</v>
      </c>
      <c r="K14" s="524">
        <v>0</v>
      </c>
    </row>
    <row r="15" spans="2:11">
      <c r="B15" s="235" t="s">
        <v>1020</v>
      </c>
      <c r="C15" s="236" t="s">
        <v>1021</v>
      </c>
      <c r="D15" s="891">
        <v>558.48953300000005</v>
      </c>
      <c r="E15" s="891">
        <v>51.290441999999999</v>
      </c>
      <c r="F15" s="891">
        <v>50.522883</v>
      </c>
      <c r="G15" s="891">
        <v>50.835298999999999</v>
      </c>
      <c r="H15" s="891">
        <v>-15.000090999999999</v>
      </c>
      <c r="I15" s="891">
        <v>-10.935021000000001</v>
      </c>
      <c r="J15" s="524">
        <v>20.807442000000002</v>
      </c>
      <c r="K15" s="524">
        <v>0.88732299999999997</v>
      </c>
    </row>
    <row r="16" spans="2:11">
      <c r="B16" s="235" t="s">
        <v>1022</v>
      </c>
      <c r="C16" s="236" t="s">
        <v>1025</v>
      </c>
      <c r="D16" s="891">
        <v>1067.604871</v>
      </c>
      <c r="E16" s="891">
        <v>6.628768</v>
      </c>
      <c r="F16" s="891">
        <v>6.5737300000000003</v>
      </c>
      <c r="G16" s="891">
        <v>6.628768</v>
      </c>
      <c r="H16" s="891">
        <v>-1.2497180000000001</v>
      </c>
      <c r="I16" s="891">
        <v>-4.4636930000000001</v>
      </c>
      <c r="J16" s="524">
        <v>5.2085379999999999</v>
      </c>
      <c r="K16" s="524">
        <v>0.10799300000000001</v>
      </c>
    </row>
    <row r="17" spans="2:11">
      <c r="B17" s="234" t="s">
        <v>1024</v>
      </c>
      <c r="C17" s="164" t="s">
        <v>1076</v>
      </c>
      <c r="D17" s="891">
        <v>0</v>
      </c>
      <c r="E17" s="891">
        <v>0</v>
      </c>
      <c r="F17" s="891">
        <v>0</v>
      </c>
      <c r="G17" s="891">
        <v>0</v>
      </c>
      <c r="H17" s="891">
        <v>0</v>
      </c>
      <c r="I17" s="891">
        <v>0</v>
      </c>
      <c r="J17" s="524">
        <v>0</v>
      </c>
      <c r="K17" s="524">
        <v>0</v>
      </c>
    </row>
    <row r="18" spans="2:11">
      <c r="B18" s="234" t="s">
        <v>1026</v>
      </c>
      <c r="C18" s="164" t="s">
        <v>1077</v>
      </c>
      <c r="D18" s="891">
        <v>24.286864000000001</v>
      </c>
      <c r="E18" s="891">
        <v>1.2556510000000001</v>
      </c>
      <c r="F18" s="891">
        <v>1.2556510000000001</v>
      </c>
      <c r="G18" s="524">
        <v>1.2556510000000001</v>
      </c>
      <c r="H18" s="524">
        <v>3.7649059999999999</v>
      </c>
      <c r="I18" s="524">
        <v>1.8250150000000001</v>
      </c>
      <c r="J18" s="524">
        <v>0</v>
      </c>
      <c r="K18" s="524">
        <v>0</v>
      </c>
    </row>
    <row r="19" spans="2:11">
      <c r="B19" s="247">
        <v>100</v>
      </c>
      <c r="C19" s="286" t="s">
        <v>369</v>
      </c>
      <c r="D19" s="891">
        <v>1650.3812680000001</v>
      </c>
      <c r="E19" s="891">
        <v>59.174861</v>
      </c>
      <c r="F19" s="891">
        <v>58.352262000000003</v>
      </c>
      <c r="G19" s="524">
        <v>58.719717000000003</v>
      </c>
      <c r="H19" s="524">
        <v>-12.484902999999999</v>
      </c>
      <c r="I19" s="524">
        <v>-13.573698</v>
      </c>
      <c r="J19" s="524">
        <v>26.015979999999999</v>
      </c>
      <c r="K19" s="524">
        <v>0.99531700000000001</v>
      </c>
    </row>
  </sheetData>
  <mergeCells count="9">
    <mergeCell ref="D6:G6"/>
    <mergeCell ref="H6:I6"/>
    <mergeCell ref="J6:K6"/>
    <mergeCell ref="D7:D8"/>
    <mergeCell ref="E7:G7"/>
    <mergeCell ref="H7:H8"/>
    <mergeCell ref="I7:I8"/>
    <mergeCell ref="K7:K8"/>
    <mergeCell ref="J7:J8"/>
  </mergeCells>
  <pageMargins left="0.70866141732283472" right="0.70866141732283472" top="0.74803149606299213" bottom="0.74803149606299213" header="0.31496062992125984" footer="0.31496062992125984"/>
  <pageSetup paperSize="9" scale="62" fitToHeight="0" orientation="landscape" r:id="rId1"/>
  <headerFooter>
    <oddHeader>&amp;CEN
Annex XV</oddHeader>
    <oddFooter>&amp;C&amp;P</oddFooter>
  </headerFooter>
  <ignoredErrors>
    <ignoredError sqref="B9:B19"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60284-054A-47E0-932C-17E7161873A3}">
  <sheetPr>
    <pageSetUpPr autoPageBreaks="0"/>
  </sheetPr>
  <dimension ref="B2:D9"/>
  <sheetViews>
    <sheetView showGridLines="0" showRowColHeaders="0" zoomScale="85" zoomScaleNormal="85" zoomScalePageLayoutView="85" workbookViewId="0"/>
  </sheetViews>
  <sheetFormatPr baseColWidth="10" defaultColWidth="9.140625" defaultRowHeight="15"/>
  <cols>
    <col min="1" max="1" width="2.85546875" customWidth="1"/>
    <col min="2" max="2" width="4.28515625" customWidth="1"/>
    <col min="3" max="3" width="77.42578125" customWidth="1"/>
    <col min="4" max="4" width="14.28515625" customWidth="1"/>
  </cols>
  <sheetData>
    <row r="2" spans="2:4">
      <c r="B2" s="440" t="s">
        <v>1078</v>
      </c>
    </row>
    <row r="3" spans="2:4">
      <c r="B3" s="34"/>
    </row>
    <row r="4" spans="2:4" ht="15.75">
      <c r="B4" s="27"/>
      <c r="C4" s="35"/>
      <c r="D4" s="35"/>
    </row>
    <row r="5" spans="2:4">
      <c r="B5" s="232"/>
      <c r="C5" s="232"/>
      <c r="D5" s="144" t="s">
        <v>364</v>
      </c>
    </row>
    <row r="6" spans="2:4" ht="60" customHeight="1">
      <c r="B6" s="232"/>
      <c r="C6" s="232"/>
      <c r="D6" s="185" t="s">
        <v>1079</v>
      </c>
    </row>
    <row r="7" spans="2:4">
      <c r="B7" s="234" t="s">
        <v>824</v>
      </c>
      <c r="C7" s="164" t="s">
        <v>1080</v>
      </c>
      <c r="D7" s="206"/>
    </row>
    <row r="8" spans="2:4" ht="15" customHeight="1">
      <c r="B8" s="234" t="s">
        <v>826</v>
      </c>
      <c r="C8" s="164" t="s">
        <v>1081</v>
      </c>
      <c r="D8" s="206"/>
    </row>
    <row r="9" spans="2:4">
      <c r="B9" s="1139"/>
      <c r="C9" s="1139"/>
      <c r="D9" s="1139"/>
    </row>
  </sheetData>
  <mergeCells count="1">
    <mergeCell ref="B9:D9"/>
  </mergeCell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ignoredErrors>
    <ignoredError sqref="B7:B8" numberStoredAsText="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A17C5-D426-4837-8444-D25F158489DA}">
  <sheetPr>
    <pageSetUpPr autoPageBreaks="0" fitToPage="1"/>
  </sheetPr>
  <dimension ref="B2:O33"/>
  <sheetViews>
    <sheetView showGridLines="0" showRowColHeaders="0" zoomScale="85" zoomScaleNormal="85" workbookViewId="0"/>
  </sheetViews>
  <sheetFormatPr baseColWidth="10" defaultColWidth="9.140625" defaultRowHeight="15"/>
  <cols>
    <col min="1" max="1" width="2.85546875" customWidth="1"/>
    <col min="3" max="3" width="49" bestFit="1" customWidth="1"/>
    <col min="4" max="15" width="11.28515625" customWidth="1"/>
  </cols>
  <sheetData>
    <row r="2" spans="2:15">
      <c r="B2" s="440" t="s">
        <v>1082</v>
      </c>
    </row>
    <row r="3" spans="2:15" ht="15.75">
      <c r="B3" s="27"/>
      <c r="C3" s="35"/>
      <c r="D3" s="35"/>
      <c r="E3" s="35"/>
      <c r="F3" s="35"/>
      <c r="G3" s="35"/>
      <c r="H3" s="35"/>
      <c r="I3" s="35"/>
      <c r="J3" s="35"/>
      <c r="K3" s="35"/>
      <c r="L3" s="35"/>
      <c r="M3" s="35"/>
      <c r="N3" s="35"/>
      <c r="O3" s="35"/>
    </row>
    <row r="4" spans="2:15" ht="15.75">
      <c r="B4" s="27"/>
      <c r="C4" s="35"/>
      <c r="D4" s="35"/>
      <c r="E4" s="35"/>
      <c r="F4" s="35"/>
      <c r="G4" s="35"/>
      <c r="H4" s="35"/>
      <c r="I4" s="35"/>
      <c r="J4" s="35"/>
      <c r="K4" s="35"/>
      <c r="L4" s="35"/>
      <c r="M4" s="35"/>
      <c r="N4" s="35"/>
      <c r="O4" s="35"/>
    </row>
    <row r="5" spans="2:15">
      <c r="B5" s="1083" t="s">
        <v>2649</v>
      </c>
      <c r="C5" s="232"/>
      <c r="D5" s="144" t="s">
        <v>364</v>
      </c>
      <c r="E5" s="144" t="s">
        <v>365</v>
      </c>
      <c r="F5" s="144" t="s">
        <v>366</v>
      </c>
      <c r="G5" s="144" t="s">
        <v>371</v>
      </c>
      <c r="H5" s="144" t="s">
        <v>372</v>
      </c>
      <c r="I5" s="144" t="s">
        <v>474</v>
      </c>
      <c r="J5" s="144" t="s">
        <v>475</v>
      </c>
      <c r="K5" s="144" t="s">
        <v>545</v>
      </c>
      <c r="L5" s="144" t="s">
        <v>804</v>
      </c>
      <c r="M5" s="144" t="s">
        <v>805</v>
      </c>
      <c r="N5" s="144" t="s">
        <v>806</v>
      </c>
      <c r="O5" s="144" t="s">
        <v>807</v>
      </c>
    </row>
    <row r="6" spans="2:15">
      <c r="B6" s="232"/>
      <c r="C6" s="232"/>
      <c r="D6" s="1136" t="s">
        <v>997</v>
      </c>
      <c r="E6" s="1136"/>
      <c r="F6" s="1136"/>
      <c r="G6" s="1136"/>
      <c r="H6" s="1136"/>
      <c r="I6" s="1136"/>
      <c r="J6" s="1136"/>
      <c r="K6" s="1136"/>
      <c r="L6" s="1136"/>
      <c r="M6" s="1136"/>
      <c r="N6" s="1136"/>
      <c r="O6" s="1136"/>
    </row>
    <row r="7" spans="2:15">
      <c r="B7" s="232"/>
      <c r="C7" s="232"/>
      <c r="D7" s="1141" t="s">
        <v>1001</v>
      </c>
      <c r="E7" s="1130"/>
      <c r="F7" s="1130"/>
      <c r="G7" s="1141" t="s">
        <v>1002</v>
      </c>
      <c r="H7" s="1130"/>
      <c r="I7" s="1130"/>
      <c r="J7" s="1130"/>
      <c r="K7" s="1130"/>
      <c r="L7" s="1130"/>
      <c r="M7" s="1130"/>
      <c r="N7" s="1130"/>
      <c r="O7" s="1142"/>
    </row>
    <row r="8" spans="2:15">
      <c r="B8" s="1140"/>
      <c r="C8" s="1140"/>
      <c r="D8" s="1137"/>
      <c r="E8" s="1114" t="s">
        <v>1083</v>
      </c>
      <c r="F8" s="1114" t="s">
        <v>1084</v>
      </c>
      <c r="G8" s="1143"/>
      <c r="H8" s="1114" t="s">
        <v>1085</v>
      </c>
      <c r="I8" s="1114" t="s">
        <v>1086</v>
      </c>
      <c r="J8" s="1114" t="s">
        <v>1087</v>
      </c>
      <c r="K8" s="1114" t="s">
        <v>1088</v>
      </c>
      <c r="L8" s="1114" t="s">
        <v>1089</v>
      </c>
      <c r="M8" s="1114" t="s">
        <v>1090</v>
      </c>
      <c r="N8" s="1114" t="s">
        <v>1091</v>
      </c>
      <c r="O8" s="1114" t="s">
        <v>1074</v>
      </c>
    </row>
    <row r="9" spans="2:15">
      <c r="B9" s="1140"/>
      <c r="C9" s="1140"/>
      <c r="D9" s="1137"/>
      <c r="E9" s="1114"/>
      <c r="F9" s="1114"/>
      <c r="G9" s="1143"/>
      <c r="H9" s="1114"/>
      <c r="I9" s="1114"/>
      <c r="J9" s="1114"/>
      <c r="K9" s="1114"/>
      <c r="L9" s="1114"/>
      <c r="M9" s="1114"/>
      <c r="N9" s="1114"/>
      <c r="O9" s="1114"/>
    </row>
    <row r="10" spans="2:15" ht="39" customHeight="1">
      <c r="B10" s="232"/>
      <c r="C10" s="232"/>
      <c r="D10" s="918"/>
      <c r="E10" s="1114"/>
      <c r="F10" s="1114"/>
      <c r="G10" s="1143"/>
      <c r="H10" s="1114"/>
      <c r="I10" s="1114"/>
      <c r="J10" s="1114"/>
      <c r="K10" s="1114"/>
      <c r="L10" s="1114"/>
      <c r="M10" s="1114"/>
      <c r="N10" s="1114"/>
      <c r="O10" s="1114"/>
    </row>
    <row r="11" spans="2:15">
      <c r="B11" s="234" t="s">
        <v>1010</v>
      </c>
      <c r="C11" s="164" t="s">
        <v>1011</v>
      </c>
      <c r="D11" s="495">
        <v>2423.4033420000001</v>
      </c>
      <c r="E11" s="495">
        <v>2423.4033420000001</v>
      </c>
      <c r="F11" s="495">
        <v>0</v>
      </c>
      <c r="G11" s="495">
        <v>0</v>
      </c>
      <c r="H11" s="495">
        <v>0</v>
      </c>
      <c r="I11" s="495">
        <v>0</v>
      </c>
      <c r="J11" s="495">
        <v>0</v>
      </c>
      <c r="K11" s="495">
        <v>0</v>
      </c>
      <c r="L11" s="495">
        <v>0</v>
      </c>
      <c r="M11" s="495">
        <v>0</v>
      </c>
      <c r="N11" s="495">
        <v>0</v>
      </c>
      <c r="O11" s="495">
        <v>0</v>
      </c>
    </row>
    <row r="12" spans="2:15">
      <c r="B12" s="234" t="s">
        <v>824</v>
      </c>
      <c r="C12" s="164" t="s">
        <v>1012</v>
      </c>
      <c r="D12" s="495">
        <v>194513.948557</v>
      </c>
      <c r="E12" s="495">
        <v>193091.12289699999</v>
      </c>
      <c r="F12" s="495">
        <v>1422.82566</v>
      </c>
      <c r="G12" s="495">
        <v>768.27823899999999</v>
      </c>
      <c r="H12" s="495">
        <v>528.28297299999997</v>
      </c>
      <c r="I12" s="495">
        <v>46.805933000000003</v>
      </c>
      <c r="J12" s="495">
        <v>67.987972999999997</v>
      </c>
      <c r="K12" s="495">
        <v>60.814825999999996</v>
      </c>
      <c r="L12" s="495">
        <v>52.996966</v>
      </c>
      <c r="M12" s="495">
        <v>9.7574179999999995</v>
      </c>
      <c r="N12" s="495">
        <v>1.63215</v>
      </c>
      <c r="O12" s="495">
        <v>766.68203900000003</v>
      </c>
    </row>
    <row r="13" spans="2:15">
      <c r="B13" s="235" t="s">
        <v>826</v>
      </c>
      <c r="C13" s="236" t="s">
        <v>1013</v>
      </c>
      <c r="D13" s="495">
        <v>0</v>
      </c>
      <c r="E13" s="495">
        <v>0</v>
      </c>
      <c r="F13" s="495">
        <v>0</v>
      </c>
      <c r="G13" s="495">
        <v>0</v>
      </c>
      <c r="H13" s="495">
        <v>0</v>
      </c>
      <c r="I13" s="495">
        <v>0</v>
      </c>
      <c r="J13" s="495">
        <v>0</v>
      </c>
      <c r="K13" s="495">
        <v>0</v>
      </c>
      <c r="L13" s="495">
        <v>0</v>
      </c>
      <c r="M13" s="495">
        <v>0</v>
      </c>
      <c r="N13" s="495">
        <v>0</v>
      </c>
      <c r="O13" s="495">
        <v>0</v>
      </c>
    </row>
    <row r="14" spans="2:15">
      <c r="B14" s="235" t="s">
        <v>1014</v>
      </c>
      <c r="C14" s="236" t="s">
        <v>1015</v>
      </c>
      <c r="D14" s="495">
        <v>380.07777199999998</v>
      </c>
      <c r="E14" s="495">
        <v>380.07777199999998</v>
      </c>
      <c r="F14" s="495">
        <v>0</v>
      </c>
      <c r="G14" s="495">
        <v>0</v>
      </c>
      <c r="H14" s="495">
        <v>0</v>
      </c>
      <c r="I14" s="495">
        <v>0</v>
      </c>
      <c r="J14" s="495">
        <v>0</v>
      </c>
      <c r="K14" s="495">
        <v>0</v>
      </c>
      <c r="L14" s="495">
        <v>0</v>
      </c>
      <c r="M14" s="495">
        <v>0</v>
      </c>
      <c r="N14" s="495">
        <v>0</v>
      </c>
      <c r="O14" s="495">
        <v>0</v>
      </c>
    </row>
    <row r="15" spans="2:15">
      <c r="B15" s="235" t="s">
        <v>1016</v>
      </c>
      <c r="C15" s="236" t="s">
        <v>1017</v>
      </c>
      <c r="D15" s="495">
        <v>1148.269822</v>
      </c>
      <c r="E15" s="495">
        <v>1148.269822</v>
      </c>
      <c r="F15" s="495">
        <v>0</v>
      </c>
      <c r="G15" s="495">
        <v>0</v>
      </c>
      <c r="H15" s="495">
        <v>0</v>
      </c>
      <c r="I15" s="495">
        <v>0</v>
      </c>
      <c r="J15" s="495">
        <v>0</v>
      </c>
      <c r="K15" s="495">
        <v>0</v>
      </c>
      <c r="L15" s="495">
        <v>0</v>
      </c>
      <c r="M15" s="495">
        <v>0</v>
      </c>
      <c r="N15" s="495">
        <v>0</v>
      </c>
      <c r="O15" s="495">
        <v>0</v>
      </c>
    </row>
    <row r="16" spans="2:15">
      <c r="B16" s="235" t="s">
        <v>1018</v>
      </c>
      <c r="C16" s="236" t="s">
        <v>1019</v>
      </c>
      <c r="D16" s="495">
        <v>863.11816999999996</v>
      </c>
      <c r="E16" s="495">
        <v>863.11816999999996</v>
      </c>
      <c r="F16" s="495">
        <v>0</v>
      </c>
      <c r="G16" s="495">
        <v>0</v>
      </c>
      <c r="H16" s="495">
        <v>0</v>
      </c>
      <c r="I16" s="495">
        <v>0</v>
      </c>
      <c r="J16" s="495">
        <v>0</v>
      </c>
      <c r="K16" s="495">
        <v>0</v>
      </c>
      <c r="L16" s="495">
        <v>0</v>
      </c>
      <c r="M16" s="495">
        <v>0</v>
      </c>
      <c r="N16" s="495">
        <v>0</v>
      </c>
      <c r="O16" s="495">
        <v>0</v>
      </c>
    </row>
    <row r="17" spans="2:15">
      <c r="B17" s="235" t="s">
        <v>1020</v>
      </c>
      <c r="C17" s="236" t="s">
        <v>1021</v>
      </c>
      <c r="D17" s="495">
        <v>42928.147937000002</v>
      </c>
      <c r="E17" s="495">
        <v>42884.610317999999</v>
      </c>
      <c r="F17" s="495">
        <v>43.537618999999999</v>
      </c>
      <c r="G17" s="495">
        <v>392.92843199999999</v>
      </c>
      <c r="H17" s="495">
        <v>341.41306500000002</v>
      </c>
      <c r="I17" s="495">
        <v>2.2941569999999998</v>
      </c>
      <c r="J17" s="495">
        <v>19.732861</v>
      </c>
      <c r="K17" s="495">
        <v>4.6421840000000003</v>
      </c>
      <c r="L17" s="495">
        <v>24.768153999999999</v>
      </c>
      <c r="M17" s="495">
        <v>7.8010999999999997E-2</v>
      </c>
      <c r="N17" s="495">
        <v>0</v>
      </c>
      <c r="O17" s="495">
        <v>392.92843199999999</v>
      </c>
    </row>
    <row r="18" spans="2:15">
      <c r="B18" s="235" t="s">
        <v>1022</v>
      </c>
      <c r="C18" s="236" t="s">
        <v>1092</v>
      </c>
      <c r="D18" s="495">
        <v>39788.023995000003</v>
      </c>
      <c r="E18" s="495">
        <v>39745.583010000002</v>
      </c>
      <c r="F18" s="495">
        <v>42.440984999999998</v>
      </c>
      <c r="G18" s="495">
        <v>123.470771</v>
      </c>
      <c r="H18" s="495">
        <v>72.644116999999994</v>
      </c>
      <c r="I18" s="495">
        <v>2.2941569999999998</v>
      </c>
      <c r="J18" s="495">
        <v>19.732861</v>
      </c>
      <c r="K18" s="495">
        <v>3.953471</v>
      </c>
      <c r="L18" s="495">
        <v>24.768153999999999</v>
      </c>
      <c r="M18" s="495">
        <v>7.8010999999999997E-2</v>
      </c>
      <c r="N18" s="495">
        <v>0</v>
      </c>
      <c r="O18" s="495">
        <v>123.470771</v>
      </c>
    </row>
    <row r="19" spans="2:15">
      <c r="B19" s="235" t="s">
        <v>1024</v>
      </c>
      <c r="C19" s="236" t="s">
        <v>1025</v>
      </c>
      <c r="D19" s="495">
        <v>149194.33485499999</v>
      </c>
      <c r="E19" s="495">
        <v>147815.046814</v>
      </c>
      <c r="F19" s="495">
        <v>1379.288041</v>
      </c>
      <c r="G19" s="495">
        <v>375.349807</v>
      </c>
      <c r="H19" s="495">
        <v>186.86990800000001</v>
      </c>
      <c r="I19" s="495">
        <v>44.511775999999998</v>
      </c>
      <c r="J19" s="495">
        <v>48.255111999999997</v>
      </c>
      <c r="K19" s="495">
        <v>56.172642000000003</v>
      </c>
      <c r="L19" s="495">
        <v>28.228812000000001</v>
      </c>
      <c r="M19" s="495">
        <v>9.6794069999999994</v>
      </c>
      <c r="N19" s="495">
        <v>1.63215</v>
      </c>
      <c r="O19" s="495">
        <v>373.75360699999999</v>
      </c>
    </row>
    <row r="20" spans="2:15">
      <c r="B20" s="234" t="s">
        <v>1026</v>
      </c>
      <c r="C20" s="164" t="s">
        <v>1027</v>
      </c>
      <c r="D20" s="495">
        <v>33713.285968999997</v>
      </c>
      <c r="E20" s="495">
        <v>33713.285968999997</v>
      </c>
      <c r="F20" s="495">
        <v>0</v>
      </c>
      <c r="G20" s="495">
        <v>0</v>
      </c>
      <c r="H20" s="495">
        <v>0</v>
      </c>
      <c r="I20" s="495">
        <v>0</v>
      </c>
      <c r="J20" s="495">
        <v>0</v>
      </c>
      <c r="K20" s="495">
        <v>0</v>
      </c>
      <c r="L20" s="495">
        <v>0</v>
      </c>
      <c r="M20" s="495">
        <v>0</v>
      </c>
      <c r="N20" s="495">
        <v>0</v>
      </c>
      <c r="O20" s="495">
        <v>0</v>
      </c>
    </row>
    <row r="21" spans="2:15">
      <c r="B21" s="235" t="s">
        <v>1028</v>
      </c>
      <c r="C21" s="236" t="s">
        <v>1013</v>
      </c>
      <c r="D21" s="495">
        <v>423.44946199999998</v>
      </c>
      <c r="E21" s="495">
        <v>423.44946199999998</v>
      </c>
      <c r="F21" s="495">
        <v>0</v>
      </c>
      <c r="G21" s="495">
        <v>0</v>
      </c>
      <c r="H21" s="495">
        <v>0</v>
      </c>
      <c r="I21" s="495">
        <v>0</v>
      </c>
      <c r="J21" s="495">
        <v>0</v>
      </c>
      <c r="K21" s="495">
        <v>0</v>
      </c>
      <c r="L21" s="495">
        <v>0</v>
      </c>
      <c r="M21" s="495">
        <v>0</v>
      </c>
      <c r="N21" s="495">
        <v>0</v>
      </c>
      <c r="O21" s="495">
        <v>0</v>
      </c>
    </row>
    <row r="22" spans="2:15">
      <c r="B22" s="235" t="s">
        <v>1029</v>
      </c>
      <c r="C22" s="236" t="s">
        <v>1015</v>
      </c>
      <c r="D22" s="495">
        <v>7782.8721139999998</v>
      </c>
      <c r="E22" s="495">
        <v>7782.8721139999998</v>
      </c>
      <c r="F22" s="495">
        <v>0</v>
      </c>
      <c r="G22" s="495">
        <v>0</v>
      </c>
      <c r="H22" s="495">
        <v>0</v>
      </c>
      <c r="I22" s="495">
        <v>0</v>
      </c>
      <c r="J22" s="495">
        <v>0</v>
      </c>
      <c r="K22" s="495">
        <v>0</v>
      </c>
      <c r="L22" s="495">
        <v>0</v>
      </c>
      <c r="M22" s="495">
        <v>0</v>
      </c>
      <c r="N22" s="495">
        <v>0</v>
      </c>
      <c r="O22" s="495">
        <v>0</v>
      </c>
    </row>
    <row r="23" spans="2:15">
      <c r="B23" s="235" t="s">
        <v>1030</v>
      </c>
      <c r="C23" s="236" t="s">
        <v>1017</v>
      </c>
      <c r="D23" s="495">
        <v>24812.136218</v>
      </c>
      <c r="E23" s="495">
        <v>24812.136218</v>
      </c>
      <c r="F23" s="495">
        <v>0</v>
      </c>
      <c r="G23" s="495">
        <v>0</v>
      </c>
      <c r="H23" s="495">
        <v>0</v>
      </c>
      <c r="I23" s="495">
        <v>0</v>
      </c>
      <c r="J23" s="495">
        <v>0</v>
      </c>
      <c r="K23" s="495">
        <v>0</v>
      </c>
      <c r="L23" s="495">
        <v>0</v>
      </c>
      <c r="M23" s="495">
        <v>0</v>
      </c>
      <c r="N23" s="495">
        <v>0</v>
      </c>
      <c r="O23" s="495">
        <v>0</v>
      </c>
    </row>
    <row r="24" spans="2:15">
      <c r="B24" s="235" t="s">
        <v>1031</v>
      </c>
      <c r="C24" s="236" t="s">
        <v>1019</v>
      </c>
      <c r="D24" s="495">
        <v>393.11551700000001</v>
      </c>
      <c r="E24" s="495">
        <v>393.11551700000001</v>
      </c>
      <c r="F24" s="495">
        <v>0</v>
      </c>
      <c r="G24" s="495">
        <v>0</v>
      </c>
      <c r="H24" s="495">
        <v>0</v>
      </c>
      <c r="I24" s="495">
        <v>0</v>
      </c>
      <c r="J24" s="495">
        <v>0</v>
      </c>
      <c r="K24" s="495">
        <v>0</v>
      </c>
      <c r="L24" s="495">
        <v>0</v>
      </c>
      <c r="M24" s="495">
        <v>0</v>
      </c>
      <c r="N24" s="495">
        <v>0</v>
      </c>
      <c r="O24" s="495">
        <v>0</v>
      </c>
    </row>
    <row r="25" spans="2:15">
      <c r="B25" s="235" t="s">
        <v>1032</v>
      </c>
      <c r="C25" s="236" t="s">
        <v>1021</v>
      </c>
      <c r="D25" s="495">
        <v>301.71265799999998</v>
      </c>
      <c r="E25" s="495">
        <v>301.71265799999998</v>
      </c>
      <c r="F25" s="495">
        <v>0</v>
      </c>
      <c r="G25" s="495">
        <v>0</v>
      </c>
      <c r="H25" s="495">
        <v>0</v>
      </c>
      <c r="I25" s="495">
        <v>0</v>
      </c>
      <c r="J25" s="495">
        <v>0</v>
      </c>
      <c r="K25" s="495">
        <v>0</v>
      </c>
      <c r="L25" s="495">
        <v>0</v>
      </c>
      <c r="M25" s="495">
        <v>0</v>
      </c>
      <c r="N25" s="495">
        <v>0</v>
      </c>
      <c r="O25" s="495">
        <v>0</v>
      </c>
    </row>
    <row r="26" spans="2:15">
      <c r="B26" s="234" t="s">
        <v>1033</v>
      </c>
      <c r="C26" s="164" t="s">
        <v>1034</v>
      </c>
      <c r="D26" s="495">
        <v>23276.353335</v>
      </c>
      <c r="E26" s="923"/>
      <c r="F26" s="923"/>
      <c r="G26" s="495">
        <v>291.31118099999998</v>
      </c>
      <c r="H26" s="923"/>
      <c r="I26" s="923"/>
      <c r="J26" s="923"/>
      <c r="K26" s="923"/>
      <c r="L26" s="923"/>
      <c r="M26" s="923"/>
      <c r="N26" s="923"/>
      <c r="O26" s="495">
        <v>291.31118099999998</v>
      </c>
    </row>
    <row r="27" spans="2:15">
      <c r="B27" s="235" t="s">
        <v>1035</v>
      </c>
      <c r="C27" s="236" t="s">
        <v>1013</v>
      </c>
      <c r="D27" s="495">
        <v>0</v>
      </c>
      <c r="E27" s="923"/>
      <c r="F27" s="923"/>
      <c r="G27" s="495">
        <v>0</v>
      </c>
      <c r="H27" s="923"/>
      <c r="I27" s="923"/>
      <c r="J27" s="923"/>
      <c r="K27" s="923"/>
      <c r="L27" s="923"/>
      <c r="M27" s="923"/>
      <c r="N27" s="923"/>
      <c r="O27" s="495">
        <v>0</v>
      </c>
    </row>
    <row r="28" spans="2:15">
      <c r="B28" s="235" t="s">
        <v>1036</v>
      </c>
      <c r="C28" s="236" t="s">
        <v>1015</v>
      </c>
      <c r="D28" s="495">
        <v>189.573722</v>
      </c>
      <c r="E28" s="923"/>
      <c r="F28" s="923"/>
      <c r="G28" s="495">
        <v>0</v>
      </c>
      <c r="H28" s="923"/>
      <c r="I28" s="923"/>
      <c r="J28" s="923"/>
      <c r="K28" s="923"/>
      <c r="L28" s="923"/>
      <c r="M28" s="923"/>
      <c r="N28" s="923"/>
      <c r="O28" s="495">
        <v>0</v>
      </c>
    </row>
    <row r="29" spans="2:15">
      <c r="B29" s="235" t="s">
        <v>1037</v>
      </c>
      <c r="C29" s="236" t="s">
        <v>1017</v>
      </c>
      <c r="D29" s="495">
        <v>485.25980099999998</v>
      </c>
      <c r="E29" s="923"/>
      <c r="F29" s="923"/>
      <c r="G29" s="495">
        <v>0</v>
      </c>
      <c r="H29" s="923"/>
      <c r="I29" s="923"/>
      <c r="J29" s="923"/>
      <c r="K29" s="923"/>
      <c r="L29" s="923"/>
      <c r="M29" s="923"/>
      <c r="N29" s="923"/>
      <c r="O29" s="495">
        <v>0</v>
      </c>
    </row>
    <row r="30" spans="2:15">
      <c r="B30" s="235" t="s">
        <v>1038</v>
      </c>
      <c r="C30" s="236" t="s">
        <v>1019</v>
      </c>
      <c r="D30" s="495">
        <v>1464.8342</v>
      </c>
      <c r="E30" s="923"/>
      <c r="F30" s="923"/>
      <c r="G30" s="495">
        <v>0</v>
      </c>
      <c r="H30" s="923"/>
      <c r="I30" s="923"/>
      <c r="J30" s="923"/>
      <c r="K30" s="923"/>
      <c r="L30" s="923"/>
      <c r="M30" s="923"/>
      <c r="N30" s="923"/>
      <c r="O30" s="495">
        <v>0</v>
      </c>
    </row>
    <row r="31" spans="2:15">
      <c r="B31" s="235" t="s">
        <v>1039</v>
      </c>
      <c r="C31" s="236" t="s">
        <v>1021</v>
      </c>
      <c r="D31" s="495">
        <v>5500.8470470000002</v>
      </c>
      <c r="E31" s="923"/>
      <c r="F31" s="923"/>
      <c r="G31" s="495">
        <v>215.36715599999999</v>
      </c>
      <c r="H31" s="923"/>
      <c r="I31" s="923"/>
      <c r="J31" s="923"/>
      <c r="K31" s="923"/>
      <c r="L31" s="923"/>
      <c r="M31" s="923"/>
      <c r="N31" s="923"/>
      <c r="O31" s="495">
        <v>215.36715599999999</v>
      </c>
    </row>
    <row r="32" spans="2:15">
      <c r="B32" s="235" t="s">
        <v>1040</v>
      </c>
      <c r="C32" s="236" t="s">
        <v>1025</v>
      </c>
      <c r="D32" s="495">
        <v>15635.838565</v>
      </c>
      <c r="E32" s="923"/>
      <c r="F32" s="923"/>
      <c r="G32" s="495">
        <v>75.944024999999996</v>
      </c>
      <c r="H32" s="923"/>
      <c r="I32" s="923"/>
      <c r="J32" s="923"/>
      <c r="K32" s="923"/>
      <c r="L32" s="923"/>
      <c r="M32" s="923"/>
      <c r="N32" s="923"/>
      <c r="O32" s="495">
        <v>75.944024999999996</v>
      </c>
    </row>
    <row r="33" spans="2:15">
      <c r="B33" s="247" t="s">
        <v>1041</v>
      </c>
      <c r="C33" s="286" t="s">
        <v>369</v>
      </c>
      <c r="D33" s="494">
        <v>253926.99120300001</v>
      </c>
      <c r="E33" s="494">
        <v>229227.81220799999</v>
      </c>
      <c r="F33" s="494">
        <v>1422.82566</v>
      </c>
      <c r="G33" s="494">
        <v>1059.58942</v>
      </c>
      <c r="H33" s="494">
        <v>528.28297299999997</v>
      </c>
      <c r="I33" s="494">
        <v>46.805933000000003</v>
      </c>
      <c r="J33" s="494">
        <v>67.987972999999997</v>
      </c>
      <c r="K33" s="494">
        <v>60.814825999999996</v>
      </c>
      <c r="L33" s="494">
        <v>52.996966</v>
      </c>
      <c r="M33" s="494">
        <v>9.7574179999999995</v>
      </c>
      <c r="N33" s="494">
        <v>1.63215</v>
      </c>
      <c r="O33" s="494">
        <v>1057.9932200000001</v>
      </c>
    </row>
  </sheetData>
  <mergeCells count="17">
    <mergeCell ref="N8:N10"/>
    <mergeCell ref="D6:O6"/>
    <mergeCell ref="D7:F7"/>
    <mergeCell ref="G7:O7"/>
    <mergeCell ref="G8:G10"/>
    <mergeCell ref="H8:H10"/>
    <mergeCell ref="O8:O10"/>
    <mergeCell ref="I8:I10"/>
    <mergeCell ref="J8:J10"/>
    <mergeCell ref="K8:K10"/>
    <mergeCell ref="M8:M10"/>
    <mergeCell ref="L8:L10"/>
    <mergeCell ref="B8:B9"/>
    <mergeCell ref="C8:C9"/>
    <mergeCell ref="D8:D9"/>
    <mergeCell ref="E8:E10"/>
    <mergeCell ref="F8:F10"/>
  </mergeCells>
  <pageMargins left="0.70866141732283472" right="0.70866141732283472" top="0.74803149606299213" bottom="0.74803149606299213" header="0.31496062992125984" footer="0.31496062992125984"/>
  <pageSetup paperSize="9" scale="68" fitToHeight="0" orientation="landscape" r:id="rId1"/>
  <headerFooter>
    <oddHeader>&amp;CEN
Annex XV</oddHeader>
    <oddFooter>&amp;C&amp;P</oddFooter>
  </headerFooter>
  <ignoredErrors>
    <ignoredError sqref="B11:B33" numberStoredAsText="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570ED-7B21-4F4E-AA65-D2A4F3B41BF7}">
  <sheetPr>
    <pageSetUpPr autoPageBreaks="0"/>
  </sheetPr>
  <dimension ref="B2:J24"/>
  <sheetViews>
    <sheetView showGridLines="0" showRowColHeaders="0" zoomScale="85" zoomScaleNormal="85" workbookViewId="0"/>
  </sheetViews>
  <sheetFormatPr baseColWidth="10" defaultColWidth="9.140625" defaultRowHeight="15"/>
  <cols>
    <col min="1" max="1" width="2.85546875" customWidth="1"/>
    <col min="2" max="2" width="4.28515625" customWidth="1"/>
    <col min="3" max="3" width="34.5703125" customWidth="1"/>
    <col min="4" max="10" width="14.28515625" customWidth="1"/>
  </cols>
  <sheetData>
    <row r="2" spans="2:10">
      <c r="B2" s="440" t="s">
        <v>1093</v>
      </c>
    </row>
    <row r="3" spans="2:10" ht="15" customHeight="1">
      <c r="B3" s="27"/>
      <c r="C3" s="35"/>
      <c r="D3" s="35"/>
      <c r="E3" s="35"/>
      <c r="H3" s="35"/>
      <c r="I3" s="35"/>
      <c r="J3" s="40"/>
    </row>
    <row r="4" spans="2:10" ht="14.25" customHeight="1">
      <c r="B4" s="27"/>
      <c r="C4" s="35"/>
      <c r="D4" s="35"/>
      <c r="E4" s="35"/>
      <c r="F4" s="1146"/>
      <c r="G4" s="1146"/>
      <c r="H4" s="35"/>
      <c r="I4" s="35"/>
      <c r="J4" s="40"/>
    </row>
    <row r="5" spans="2:10">
      <c r="B5" s="232"/>
      <c r="C5" s="232"/>
      <c r="D5" s="144" t="s">
        <v>364</v>
      </c>
      <c r="E5" s="144" t="s">
        <v>365</v>
      </c>
      <c r="F5" s="144" t="s">
        <v>366</v>
      </c>
      <c r="G5" s="144" t="s">
        <v>371</v>
      </c>
      <c r="H5" s="144" t="s">
        <v>372</v>
      </c>
      <c r="I5" s="144" t="s">
        <v>1094</v>
      </c>
      <c r="J5" s="144" t="s">
        <v>475</v>
      </c>
    </row>
    <row r="6" spans="2:10" ht="84" customHeight="1">
      <c r="B6" s="232"/>
      <c r="C6" s="232"/>
      <c r="D6" s="1147" t="s">
        <v>1095</v>
      </c>
      <c r="E6" s="1148"/>
      <c r="F6" s="1148"/>
      <c r="G6" s="1149"/>
      <c r="H6" s="1144" t="s">
        <v>1096</v>
      </c>
      <c r="I6" s="1144" t="s">
        <v>1097</v>
      </c>
      <c r="J6" s="1144" t="s">
        <v>1098</v>
      </c>
    </row>
    <row r="7" spans="2:10" ht="34.5" customHeight="1">
      <c r="B7" s="232"/>
      <c r="C7" s="232"/>
      <c r="D7" s="550"/>
      <c r="E7" s="1147" t="s">
        <v>1099</v>
      </c>
      <c r="F7" s="1149"/>
      <c r="G7" s="1152" t="s">
        <v>1100</v>
      </c>
      <c r="H7" s="1145"/>
      <c r="I7" s="1145"/>
      <c r="J7" s="1145"/>
    </row>
    <row r="8" spans="2:10">
      <c r="B8" s="232"/>
      <c r="C8" s="232"/>
      <c r="D8" s="552"/>
      <c r="E8" s="1150"/>
      <c r="F8" s="1090" t="s">
        <v>1074</v>
      </c>
      <c r="G8" s="1153"/>
      <c r="H8" s="1150"/>
      <c r="I8" s="1145"/>
      <c r="J8" s="1145"/>
    </row>
    <row r="9" spans="2:10">
      <c r="B9" s="232"/>
      <c r="C9" s="232"/>
      <c r="D9" s="553"/>
      <c r="E9" s="1151"/>
      <c r="F9" s="1090"/>
      <c r="G9" s="1154"/>
      <c r="H9" s="1151"/>
      <c r="I9" s="1096"/>
      <c r="J9" s="1096"/>
    </row>
    <row r="10" spans="2:10">
      <c r="B10" s="247" t="s">
        <v>824</v>
      </c>
      <c r="C10" s="237" t="s">
        <v>1101</v>
      </c>
      <c r="D10" s="248"/>
      <c r="E10" s="248"/>
      <c r="F10" s="248"/>
      <c r="G10" s="248"/>
      <c r="H10" s="248"/>
      <c r="I10" s="249"/>
      <c r="J10" s="421"/>
    </row>
    <row r="11" spans="2:10">
      <c r="B11" s="235" t="s">
        <v>826</v>
      </c>
      <c r="C11" s="250" t="s">
        <v>1102</v>
      </c>
      <c r="D11" s="164"/>
      <c r="E11" s="164"/>
      <c r="F11" s="164"/>
      <c r="G11" s="164"/>
      <c r="H11" s="164"/>
      <c r="I11" s="251"/>
      <c r="J11" s="422"/>
    </row>
    <row r="12" spans="2:10">
      <c r="B12" s="235" t="s">
        <v>1014</v>
      </c>
      <c r="C12" s="250" t="s">
        <v>1103</v>
      </c>
      <c r="D12" s="164"/>
      <c r="E12" s="164"/>
      <c r="F12" s="164"/>
      <c r="G12" s="164"/>
      <c r="H12" s="164"/>
      <c r="I12" s="251"/>
      <c r="J12" s="422"/>
    </row>
    <row r="13" spans="2:10">
      <c r="B13" s="235" t="s">
        <v>1016</v>
      </c>
      <c r="C13" s="250" t="s">
        <v>1104</v>
      </c>
      <c r="D13" s="164"/>
      <c r="E13" s="164"/>
      <c r="F13" s="164"/>
      <c r="G13" s="164"/>
      <c r="H13" s="164"/>
      <c r="I13" s="251"/>
      <c r="J13" s="422"/>
    </row>
    <row r="14" spans="2:10">
      <c r="B14" s="235" t="s">
        <v>1018</v>
      </c>
      <c r="C14" s="250" t="s">
        <v>1105</v>
      </c>
      <c r="D14" s="164"/>
      <c r="E14" s="164"/>
      <c r="F14" s="164"/>
      <c r="G14" s="164"/>
      <c r="H14" s="164"/>
      <c r="I14" s="251"/>
      <c r="J14" s="422"/>
    </row>
    <row r="15" spans="2:10">
      <c r="B15" s="235" t="s">
        <v>1020</v>
      </c>
      <c r="C15" s="250" t="s">
        <v>1106</v>
      </c>
      <c r="D15" s="164"/>
      <c r="E15" s="164"/>
      <c r="F15" s="164"/>
      <c r="G15" s="164"/>
      <c r="H15" s="164"/>
      <c r="I15" s="251"/>
      <c r="J15" s="422"/>
    </row>
    <row r="16" spans="2:10">
      <c r="B16" s="235" t="s">
        <v>1022</v>
      </c>
      <c r="C16" s="250" t="s">
        <v>1107</v>
      </c>
      <c r="D16" s="164"/>
      <c r="E16" s="164"/>
      <c r="F16" s="164"/>
      <c r="G16" s="164"/>
      <c r="H16" s="164"/>
      <c r="I16" s="251"/>
      <c r="J16" s="422"/>
    </row>
    <row r="17" spans="2:10">
      <c r="B17" s="235" t="s">
        <v>1024</v>
      </c>
      <c r="C17" s="237" t="s">
        <v>1034</v>
      </c>
      <c r="D17" s="248"/>
      <c r="E17" s="248"/>
      <c r="F17" s="248"/>
      <c r="G17" s="249"/>
      <c r="H17" s="249"/>
      <c r="I17" s="248"/>
      <c r="J17" s="249"/>
    </row>
    <row r="18" spans="2:10">
      <c r="B18" s="234" t="s">
        <v>1026</v>
      </c>
      <c r="C18" s="250" t="s">
        <v>1102</v>
      </c>
      <c r="D18" s="164"/>
      <c r="E18" s="164"/>
      <c r="F18" s="164"/>
      <c r="G18" s="251"/>
      <c r="H18" s="251"/>
      <c r="I18" s="164"/>
      <c r="J18" s="249"/>
    </row>
    <row r="19" spans="2:10">
      <c r="B19" s="235" t="s">
        <v>1028</v>
      </c>
      <c r="C19" s="250" t="s">
        <v>1103</v>
      </c>
      <c r="D19" s="164"/>
      <c r="E19" s="164"/>
      <c r="F19" s="164"/>
      <c r="G19" s="251"/>
      <c r="H19" s="251"/>
      <c r="I19" s="164"/>
      <c r="J19" s="249"/>
    </row>
    <row r="20" spans="2:10">
      <c r="B20" s="235" t="s">
        <v>1029</v>
      </c>
      <c r="C20" s="250" t="s">
        <v>1104</v>
      </c>
      <c r="D20" s="164"/>
      <c r="E20" s="164"/>
      <c r="F20" s="164"/>
      <c r="G20" s="251"/>
      <c r="H20" s="251"/>
      <c r="I20" s="164"/>
      <c r="J20" s="249"/>
    </row>
    <row r="21" spans="2:10">
      <c r="B21" s="235" t="s">
        <v>1030</v>
      </c>
      <c r="C21" s="250" t="s">
        <v>1105</v>
      </c>
      <c r="D21" s="164"/>
      <c r="E21" s="164"/>
      <c r="F21" s="164"/>
      <c r="G21" s="251"/>
      <c r="H21" s="251"/>
      <c r="I21" s="164"/>
      <c r="J21" s="249"/>
    </row>
    <row r="22" spans="2:10">
      <c r="B22" s="235" t="s">
        <v>1031</v>
      </c>
      <c r="C22" s="250" t="s">
        <v>1106</v>
      </c>
      <c r="D22" s="164"/>
      <c r="E22" s="164"/>
      <c r="F22" s="164"/>
      <c r="G22" s="251"/>
      <c r="H22" s="251"/>
      <c r="I22" s="164"/>
      <c r="J22" s="249"/>
    </row>
    <row r="23" spans="2:10">
      <c r="B23" s="235" t="s">
        <v>1032</v>
      </c>
      <c r="C23" s="250" t="s">
        <v>1107</v>
      </c>
      <c r="D23" s="164"/>
      <c r="E23" s="164"/>
      <c r="F23" s="164"/>
      <c r="G23" s="251"/>
      <c r="H23" s="251"/>
      <c r="I23" s="164"/>
      <c r="J23" s="249"/>
    </row>
    <row r="24" spans="2:10">
      <c r="B24" s="247" t="s">
        <v>1033</v>
      </c>
      <c r="C24" s="286" t="s">
        <v>369</v>
      </c>
      <c r="D24" s="164"/>
      <c r="E24" s="164"/>
      <c r="F24" s="164"/>
      <c r="G24" s="164"/>
      <c r="H24" s="164"/>
      <c r="I24" s="164"/>
      <c r="J24" s="420"/>
    </row>
  </sheetData>
  <mergeCells count="10">
    <mergeCell ref="J6:J9"/>
    <mergeCell ref="I6:I9"/>
    <mergeCell ref="F4:G4"/>
    <mergeCell ref="D6:G6"/>
    <mergeCell ref="H6:H7"/>
    <mergeCell ref="E7:F7"/>
    <mergeCell ref="E8:E9"/>
    <mergeCell ref="F8:F9"/>
    <mergeCell ref="H8:H9"/>
    <mergeCell ref="G7:G9"/>
  </mergeCell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ignoredErrors>
    <ignoredError sqref="B10:B24" numberStoredAsText="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34D21-441F-45D5-93AD-2CC9CE50C441}">
  <sheetPr>
    <pageSetUpPr autoPageBreaks="0" fitToPage="1"/>
  </sheetPr>
  <dimension ref="B2:I29"/>
  <sheetViews>
    <sheetView showGridLines="0" showRowColHeaders="0" zoomScale="85" zoomScaleNormal="85" workbookViewId="0"/>
  </sheetViews>
  <sheetFormatPr baseColWidth="10" defaultColWidth="9.140625" defaultRowHeight="15"/>
  <cols>
    <col min="1" max="1" width="2.85546875" customWidth="1"/>
    <col min="2" max="2" width="4.7109375" customWidth="1"/>
    <col min="3" max="3" width="51.28515625" bestFit="1" customWidth="1"/>
    <col min="4" max="9" width="14.42578125" customWidth="1"/>
  </cols>
  <sheetData>
    <row r="2" spans="2:9">
      <c r="B2" s="440" t="s">
        <v>1108</v>
      </c>
    </row>
    <row r="3" spans="2:9" ht="15.75">
      <c r="B3" s="27"/>
      <c r="C3" s="35"/>
      <c r="D3" s="35"/>
      <c r="E3" s="1146"/>
      <c r="F3" s="1146"/>
      <c r="G3" s="35"/>
      <c r="H3" s="35"/>
      <c r="I3" s="35"/>
    </row>
    <row r="4" spans="2:9" ht="15.75">
      <c r="B4" s="27"/>
      <c r="C4" s="35"/>
      <c r="D4" s="35"/>
      <c r="E4" s="35"/>
      <c r="F4" s="35"/>
      <c r="G4" s="35"/>
      <c r="H4" s="35"/>
      <c r="I4" s="35"/>
    </row>
    <row r="5" spans="2:9">
      <c r="B5" s="1083" t="s">
        <v>2649</v>
      </c>
      <c r="C5" s="232"/>
      <c r="D5" s="144" t="s">
        <v>364</v>
      </c>
      <c r="E5" s="144" t="s">
        <v>365</v>
      </c>
      <c r="F5" s="144" t="s">
        <v>366</v>
      </c>
      <c r="G5" s="144" t="s">
        <v>371</v>
      </c>
      <c r="H5" s="144" t="s">
        <v>372</v>
      </c>
      <c r="I5" s="144" t="s">
        <v>474</v>
      </c>
    </row>
    <row r="6" spans="2:9" ht="19.5" customHeight="1">
      <c r="B6" s="232"/>
      <c r="C6" s="232"/>
      <c r="D6" s="1131" t="s">
        <v>1109</v>
      </c>
      <c r="E6" s="1132"/>
      <c r="F6" s="1132"/>
      <c r="G6" s="1155"/>
      <c r="H6" s="1142" t="s">
        <v>1096</v>
      </c>
      <c r="I6" s="1142" t="s">
        <v>1098</v>
      </c>
    </row>
    <row r="7" spans="2:9" ht="49.5" customHeight="1">
      <c r="B7" s="232"/>
      <c r="C7" s="232"/>
      <c r="D7" s="913"/>
      <c r="E7" s="1131" t="s">
        <v>1099</v>
      </c>
      <c r="F7" s="1155"/>
      <c r="G7" s="907" t="s">
        <v>1110</v>
      </c>
      <c r="H7" s="1142"/>
      <c r="I7" s="1142"/>
    </row>
    <row r="8" spans="2:9">
      <c r="B8" s="232"/>
      <c r="C8" s="232"/>
      <c r="D8" s="1011"/>
      <c r="E8" s="1156"/>
      <c r="F8" s="1114" t="s">
        <v>1074</v>
      </c>
      <c r="G8" s="1157"/>
      <c r="H8" s="1142"/>
      <c r="I8" s="1142"/>
    </row>
    <row r="9" spans="2:9">
      <c r="B9" s="232"/>
      <c r="C9" s="232"/>
      <c r="D9" s="914"/>
      <c r="E9" s="1156"/>
      <c r="F9" s="1114"/>
      <c r="G9" s="1158"/>
      <c r="H9" s="1142"/>
      <c r="I9" s="1142"/>
    </row>
    <row r="10" spans="2:9">
      <c r="B10" s="234" t="s">
        <v>824</v>
      </c>
      <c r="C10" s="164" t="s">
        <v>1111</v>
      </c>
      <c r="D10" s="470">
        <v>1218.8924469999999</v>
      </c>
      <c r="E10" s="923"/>
      <c r="F10" s="470">
        <v>13.117601000000001</v>
      </c>
      <c r="G10" s="923"/>
      <c r="H10" s="470">
        <v>-7.4960009999999997</v>
      </c>
      <c r="I10" s="470">
        <v>0</v>
      </c>
    </row>
    <row r="11" spans="2:9">
      <c r="B11" s="253" t="s">
        <v>826</v>
      </c>
      <c r="C11" s="164" t="s">
        <v>1112</v>
      </c>
      <c r="D11" s="470">
        <v>151.46418800000001</v>
      </c>
      <c r="E11" s="923"/>
      <c r="F11" s="470">
        <v>0.37468499999999999</v>
      </c>
      <c r="G11" s="923"/>
      <c r="H11" s="470">
        <v>-6.2916E-2</v>
      </c>
      <c r="I11" s="470">
        <v>0</v>
      </c>
    </row>
    <row r="12" spans="2:9">
      <c r="B12" s="253" t="s">
        <v>1014</v>
      </c>
      <c r="C12" s="164" t="s">
        <v>1113</v>
      </c>
      <c r="D12" s="470">
        <v>1410.607436</v>
      </c>
      <c r="E12" s="923"/>
      <c r="F12" s="470">
        <v>1.5723000000000001E-2</v>
      </c>
      <c r="G12" s="923"/>
      <c r="H12" s="470">
        <v>-17.859105</v>
      </c>
      <c r="I12" s="470">
        <v>0</v>
      </c>
    </row>
    <row r="13" spans="2:9">
      <c r="B13" s="253" t="s">
        <v>1016</v>
      </c>
      <c r="C13" s="164" t="s">
        <v>1114</v>
      </c>
      <c r="D13" s="470">
        <v>569.97329000000002</v>
      </c>
      <c r="E13" s="923"/>
      <c r="F13" s="470">
        <v>0</v>
      </c>
      <c r="G13" s="923"/>
      <c r="H13" s="470">
        <v>-0.68021500000000001</v>
      </c>
      <c r="I13" s="470">
        <v>0</v>
      </c>
    </row>
    <row r="14" spans="2:9">
      <c r="B14" s="253" t="s">
        <v>1018</v>
      </c>
      <c r="C14" s="164" t="s">
        <v>1115</v>
      </c>
      <c r="D14" s="470">
        <v>211.27804800000001</v>
      </c>
      <c r="E14" s="923"/>
      <c r="F14" s="470">
        <v>6.4486000000000002E-2</v>
      </c>
      <c r="G14" s="923"/>
      <c r="H14" s="470">
        <v>-0.99506700000000003</v>
      </c>
      <c r="I14" s="470">
        <v>0</v>
      </c>
    </row>
    <row r="15" spans="2:9">
      <c r="B15" s="253" t="s">
        <v>1020</v>
      </c>
      <c r="C15" s="164" t="s">
        <v>1116</v>
      </c>
      <c r="D15" s="470">
        <v>5829.7507779999996</v>
      </c>
      <c r="E15" s="923"/>
      <c r="F15" s="470">
        <v>59.137853999999997</v>
      </c>
      <c r="G15" s="923"/>
      <c r="H15" s="470">
        <v>-47.343623000000001</v>
      </c>
      <c r="I15" s="470">
        <v>0</v>
      </c>
    </row>
    <row r="16" spans="2:9">
      <c r="B16" s="253" t="s">
        <v>1022</v>
      </c>
      <c r="C16" s="164" t="s">
        <v>1117</v>
      </c>
      <c r="D16" s="470">
        <v>2871.0029909999998</v>
      </c>
      <c r="E16" s="923"/>
      <c r="F16" s="470">
        <v>18.932379000000001</v>
      </c>
      <c r="G16" s="923"/>
      <c r="H16" s="470">
        <v>-15.397553</v>
      </c>
      <c r="I16" s="470">
        <v>0</v>
      </c>
    </row>
    <row r="17" spans="2:9">
      <c r="B17" s="253" t="s">
        <v>1024</v>
      </c>
      <c r="C17" s="164" t="s">
        <v>1118</v>
      </c>
      <c r="D17" s="470">
        <v>1278.863304</v>
      </c>
      <c r="E17" s="923"/>
      <c r="F17" s="470">
        <v>7.9758469999999999</v>
      </c>
      <c r="G17" s="923"/>
      <c r="H17" s="470">
        <v>-2.5240939999999998</v>
      </c>
      <c r="I17" s="470">
        <v>0</v>
      </c>
    </row>
    <row r="18" spans="2:9">
      <c r="B18" s="234" t="s">
        <v>1026</v>
      </c>
      <c r="C18" s="164" t="s">
        <v>1119</v>
      </c>
      <c r="D18" s="470">
        <v>445.33524699999998</v>
      </c>
      <c r="E18" s="923"/>
      <c r="F18" s="470">
        <v>19.675453999999998</v>
      </c>
      <c r="G18" s="923"/>
      <c r="H18" s="470">
        <v>-2.9924879999999998</v>
      </c>
      <c r="I18" s="470">
        <v>0</v>
      </c>
    </row>
    <row r="19" spans="2:9">
      <c r="B19" s="253" t="s">
        <v>1028</v>
      </c>
      <c r="C19" s="164" t="s">
        <v>1120</v>
      </c>
      <c r="D19" s="470">
        <v>70.486086999999998</v>
      </c>
      <c r="E19" s="923"/>
      <c r="F19" s="470">
        <v>58.338197000000001</v>
      </c>
      <c r="G19" s="923"/>
      <c r="H19" s="470">
        <v>-8.6360340000000004</v>
      </c>
      <c r="I19" s="470">
        <v>0</v>
      </c>
    </row>
    <row r="20" spans="2:9">
      <c r="B20" s="253" t="s">
        <v>1029</v>
      </c>
      <c r="C20" s="164" t="s">
        <v>1121</v>
      </c>
      <c r="D20" s="470">
        <v>252.08439899999999</v>
      </c>
      <c r="E20" s="923"/>
      <c r="F20" s="470">
        <v>0</v>
      </c>
      <c r="G20" s="923"/>
      <c r="H20" s="470">
        <v>-1.881928</v>
      </c>
      <c r="I20" s="470">
        <v>0</v>
      </c>
    </row>
    <row r="21" spans="2:9">
      <c r="B21" s="253" t="s">
        <v>1030</v>
      </c>
      <c r="C21" s="164" t="s">
        <v>1122</v>
      </c>
      <c r="D21" s="470">
        <v>26019.962989</v>
      </c>
      <c r="E21" s="923"/>
      <c r="F21" s="470">
        <v>183.684279</v>
      </c>
      <c r="G21" s="923"/>
      <c r="H21" s="470">
        <v>-176.753378</v>
      </c>
      <c r="I21" s="470">
        <v>0</v>
      </c>
    </row>
    <row r="22" spans="2:9">
      <c r="B22" s="253" t="s">
        <v>1031</v>
      </c>
      <c r="C22" s="164" t="s">
        <v>1123</v>
      </c>
      <c r="D22" s="470">
        <v>497.76323300000001</v>
      </c>
      <c r="E22" s="923"/>
      <c r="F22" s="470">
        <v>25.630406000000001</v>
      </c>
      <c r="G22" s="923"/>
      <c r="H22" s="470">
        <v>-6.9502220000000001</v>
      </c>
      <c r="I22" s="470">
        <v>0</v>
      </c>
    </row>
    <row r="23" spans="2:9">
      <c r="B23" s="253" t="s">
        <v>1032</v>
      </c>
      <c r="C23" s="164" t="s">
        <v>1124</v>
      </c>
      <c r="D23" s="470">
        <v>1915.2717869999999</v>
      </c>
      <c r="E23" s="923"/>
      <c r="F23" s="470">
        <v>3.378511</v>
      </c>
      <c r="G23" s="923"/>
      <c r="H23" s="470">
        <v>-9.3662150000000004</v>
      </c>
      <c r="I23" s="470">
        <v>0</v>
      </c>
    </row>
    <row r="24" spans="2:9">
      <c r="B24" s="234" t="s">
        <v>1033</v>
      </c>
      <c r="C24" s="164" t="s">
        <v>1125</v>
      </c>
      <c r="D24" s="470">
        <v>0</v>
      </c>
      <c r="E24" s="923"/>
      <c r="F24" s="470">
        <v>0</v>
      </c>
      <c r="G24" s="923"/>
      <c r="H24" s="470">
        <v>0</v>
      </c>
      <c r="I24" s="470">
        <v>0</v>
      </c>
    </row>
    <row r="25" spans="2:9">
      <c r="B25" s="253" t="s">
        <v>1035</v>
      </c>
      <c r="C25" s="164" t="s">
        <v>1126</v>
      </c>
      <c r="D25" s="470">
        <v>54.848373000000002</v>
      </c>
      <c r="E25" s="923"/>
      <c r="F25" s="470">
        <v>4.3817000000000002E-2</v>
      </c>
      <c r="G25" s="923"/>
      <c r="H25" s="470">
        <v>-3.6643000000000002E-2</v>
      </c>
      <c r="I25" s="470">
        <v>0</v>
      </c>
    </row>
    <row r="26" spans="2:9">
      <c r="B26" s="253" t="s">
        <v>1036</v>
      </c>
      <c r="C26" s="164" t="s">
        <v>1127</v>
      </c>
      <c r="D26" s="470">
        <v>233.73334500000001</v>
      </c>
      <c r="E26" s="923"/>
      <c r="F26" s="470">
        <v>1.7371999999999999E-2</v>
      </c>
      <c r="G26" s="923"/>
      <c r="H26" s="470">
        <v>-0.22272400000000001</v>
      </c>
      <c r="I26" s="470">
        <v>0</v>
      </c>
    </row>
    <row r="27" spans="2:9">
      <c r="B27" s="253" t="s">
        <v>1037</v>
      </c>
      <c r="C27" s="164" t="s">
        <v>1128</v>
      </c>
      <c r="D27" s="470">
        <v>267.84072700000002</v>
      </c>
      <c r="E27" s="923"/>
      <c r="F27" s="470">
        <v>2.3786350000000001</v>
      </c>
      <c r="G27" s="923"/>
      <c r="H27" s="470">
        <v>-0.50039900000000004</v>
      </c>
      <c r="I27" s="470">
        <v>0</v>
      </c>
    </row>
    <row r="28" spans="2:9">
      <c r="B28" s="253" t="s">
        <v>1038</v>
      </c>
      <c r="C28" s="164" t="s">
        <v>1129</v>
      </c>
      <c r="D28" s="470">
        <v>21.917701000000001</v>
      </c>
      <c r="E28" s="923"/>
      <c r="F28" s="470">
        <v>0.163187</v>
      </c>
      <c r="G28" s="923"/>
      <c r="H28" s="470">
        <v>-4.0939000000000003E-2</v>
      </c>
      <c r="I28" s="470">
        <v>0</v>
      </c>
    </row>
    <row r="29" spans="2:9">
      <c r="B29" s="551" t="s">
        <v>1039</v>
      </c>
      <c r="C29" s="286" t="s">
        <v>369</v>
      </c>
      <c r="D29" s="799">
        <v>43321.076369000002</v>
      </c>
      <c r="E29" s="924"/>
      <c r="F29" s="799">
        <v>392.92843199999999</v>
      </c>
      <c r="G29" s="924"/>
      <c r="H29" s="799">
        <v>-299.73954400000002</v>
      </c>
      <c r="I29" s="799">
        <v>0</v>
      </c>
    </row>
  </sheetData>
  <mergeCells count="8">
    <mergeCell ref="E3:F3"/>
    <mergeCell ref="D6:G6"/>
    <mergeCell ref="H6:H9"/>
    <mergeCell ref="I6:I9"/>
    <mergeCell ref="E7:F7"/>
    <mergeCell ref="E8:E9"/>
    <mergeCell ref="F8:F9"/>
    <mergeCell ref="G8:G9"/>
  </mergeCells>
  <pageMargins left="0.70866141732283472" right="0.70866141732283472" top="0.74803149606299213" bottom="0.74803149606299213" header="0.31496062992125984" footer="0.31496062992125984"/>
  <pageSetup paperSize="9" fitToWidth="0" orientation="landscape" r:id="rId1"/>
  <headerFooter>
    <oddHeader>&amp;CEN
Annex XV</oddHeader>
    <oddFooter>&amp;C&amp;P</oddFooter>
  </headerFooter>
  <ignoredErrors>
    <ignoredError sqref="B10:B2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F134"/>
  <sheetViews>
    <sheetView showGridLines="0" zoomScale="85" zoomScaleNormal="85" workbookViewId="0"/>
  </sheetViews>
  <sheetFormatPr baseColWidth="10" defaultColWidth="9.140625" defaultRowHeight="15"/>
  <cols>
    <col min="1" max="1" width="2.85546875" customWidth="1"/>
    <col min="2" max="2" width="8.42578125" customWidth="1"/>
    <col min="3" max="3" width="91" customWidth="1"/>
    <col min="4" max="4" width="17.140625" customWidth="1"/>
  </cols>
  <sheetData>
    <row r="1" spans="1:4">
      <c r="A1" s="1"/>
    </row>
    <row r="2" spans="1:4">
      <c r="A2" s="1"/>
      <c r="B2" s="432" t="s">
        <v>370</v>
      </c>
    </row>
    <row r="3" spans="1:4">
      <c r="A3" s="1"/>
      <c r="B3" s="2"/>
    </row>
    <row r="4" spans="1:4">
      <c r="A4" s="1"/>
    </row>
    <row r="5" spans="1:4">
      <c r="A5" s="1"/>
      <c r="B5" s="1083" t="s">
        <v>2649</v>
      </c>
    </row>
    <row r="6" spans="1:4">
      <c r="A6" s="1"/>
      <c r="B6" s="1083"/>
      <c r="C6" s="143"/>
      <c r="D6" s="864" t="s">
        <v>364</v>
      </c>
    </row>
    <row r="7" spans="1:4">
      <c r="A7" s="1"/>
      <c r="B7" s="145"/>
      <c r="C7" s="871" t="s">
        <v>374</v>
      </c>
      <c r="D7" s="874"/>
    </row>
    <row r="8" spans="1:4">
      <c r="A8" s="1"/>
      <c r="B8" s="67">
        <v>1</v>
      </c>
      <c r="C8" s="137" t="s">
        <v>375</v>
      </c>
      <c r="D8" s="814">
        <v>16162.358120999999</v>
      </c>
    </row>
    <row r="9" spans="1:4">
      <c r="A9" s="1"/>
      <c r="B9" s="67">
        <v>2</v>
      </c>
      <c r="C9" s="137" t="s">
        <v>376</v>
      </c>
      <c r="D9" s="814">
        <v>17345.470284999999</v>
      </c>
    </row>
    <row r="10" spans="1:4">
      <c r="A10" s="1"/>
      <c r="B10" s="67">
        <v>3</v>
      </c>
      <c r="C10" s="137" t="s">
        <v>377</v>
      </c>
      <c r="D10" s="814">
        <v>18853.886184999999</v>
      </c>
    </row>
    <row r="11" spans="1:4">
      <c r="A11" s="1"/>
      <c r="B11" s="146"/>
      <c r="C11" s="872" t="s">
        <v>378</v>
      </c>
      <c r="D11" s="875"/>
    </row>
    <row r="12" spans="1:4" ht="15" customHeight="1">
      <c r="A12" s="1"/>
      <c r="B12" s="67">
        <v>4</v>
      </c>
      <c r="C12" s="137" t="s">
        <v>379</v>
      </c>
      <c r="D12" s="814">
        <v>91158.831978999995</v>
      </c>
    </row>
    <row r="13" spans="1:4">
      <c r="A13" s="1"/>
      <c r="B13" s="146"/>
      <c r="C13" s="872" t="s">
        <v>380</v>
      </c>
      <c r="D13" s="876"/>
    </row>
    <row r="14" spans="1:4">
      <c r="A14" s="1"/>
      <c r="B14" s="67">
        <v>5</v>
      </c>
      <c r="C14" s="137" t="s">
        <v>2511</v>
      </c>
      <c r="D14" s="873">
        <v>0.17730000000000001</v>
      </c>
    </row>
    <row r="15" spans="1:4">
      <c r="A15" s="1"/>
      <c r="B15" s="67">
        <v>6</v>
      </c>
      <c r="C15" s="137" t="s">
        <v>381</v>
      </c>
      <c r="D15" s="873">
        <v>0.1903</v>
      </c>
    </row>
    <row r="16" spans="1:4" ht="15.75" customHeight="1">
      <c r="A16" s="1"/>
      <c r="B16" s="67">
        <v>7</v>
      </c>
      <c r="C16" s="137" t="s">
        <v>382</v>
      </c>
      <c r="D16" s="873">
        <v>0.20680000000000001</v>
      </c>
    </row>
    <row r="17" spans="1:4">
      <c r="A17" s="1"/>
      <c r="B17" s="146"/>
      <c r="C17" s="872" t="s">
        <v>383</v>
      </c>
      <c r="D17" s="876"/>
    </row>
    <row r="18" spans="1:4">
      <c r="A18" s="1"/>
      <c r="B18" s="67" t="s">
        <v>384</v>
      </c>
      <c r="C18" s="137" t="s">
        <v>2509</v>
      </c>
      <c r="D18" s="873">
        <v>1.8000000000000002E-2</v>
      </c>
    </row>
    <row r="19" spans="1:4">
      <c r="A19" s="1"/>
      <c r="B19" s="67" t="s">
        <v>385</v>
      </c>
      <c r="C19" s="137" t="s">
        <v>2339</v>
      </c>
      <c r="D19" s="873">
        <v>1.8000000000000002E-2</v>
      </c>
    </row>
    <row r="20" spans="1:4">
      <c r="A20" s="1"/>
      <c r="B20" s="67" t="s">
        <v>386</v>
      </c>
      <c r="C20" s="137" t="s">
        <v>2510</v>
      </c>
      <c r="D20" s="873">
        <v>1.8000000000000002E-2</v>
      </c>
    </row>
    <row r="21" spans="1:4" ht="15.75" customHeight="1">
      <c r="A21" s="1"/>
      <c r="B21" s="67" t="s">
        <v>387</v>
      </c>
      <c r="C21" s="137" t="s">
        <v>388</v>
      </c>
      <c r="D21" s="873">
        <v>9.8000000000000004E-2</v>
      </c>
    </row>
    <row r="22" spans="1:4">
      <c r="A22" s="1"/>
      <c r="B22" s="146"/>
      <c r="C22" s="872" t="s">
        <v>389</v>
      </c>
      <c r="D22" s="876"/>
    </row>
    <row r="23" spans="1:4">
      <c r="A23" s="1"/>
      <c r="B23" s="67">
        <v>8</v>
      </c>
      <c r="C23" s="137" t="s">
        <v>390</v>
      </c>
      <c r="D23" s="873">
        <v>2.4999999994789315E-2</v>
      </c>
    </row>
    <row r="24" spans="1:4">
      <c r="A24" s="1"/>
      <c r="B24" s="67" t="s">
        <v>391</v>
      </c>
      <c r="C24" s="137" t="s">
        <v>392</v>
      </c>
      <c r="D24" s="873">
        <v>0</v>
      </c>
    </row>
    <row r="25" spans="1:4">
      <c r="A25" s="1"/>
      <c r="B25" s="67">
        <v>9</v>
      </c>
      <c r="C25" s="137" t="s">
        <v>393</v>
      </c>
      <c r="D25" s="873">
        <v>2.0000000004607343E-2</v>
      </c>
    </row>
    <row r="26" spans="1:4">
      <c r="A26" s="1"/>
      <c r="B26" s="67" t="s">
        <v>394</v>
      </c>
      <c r="C26" s="137" t="s">
        <v>395</v>
      </c>
      <c r="D26" s="873">
        <v>4.4999999999396655E-2</v>
      </c>
    </row>
    <row r="27" spans="1:4">
      <c r="A27" s="1"/>
      <c r="B27" s="67">
        <v>10</v>
      </c>
      <c r="C27" s="137" t="s">
        <v>396</v>
      </c>
      <c r="D27" s="873">
        <v>0</v>
      </c>
    </row>
    <row r="28" spans="1:4">
      <c r="A28" s="1"/>
      <c r="B28" s="67" t="s">
        <v>397</v>
      </c>
      <c r="C28" s="137" t="s">
        <v>398</v>
      </c>
      <c r="D28" s="873">
        <v>0</v>
      </c>
    </row>
    <row r="29" spans="1:4">
      <c r="A29" s="1"/>
      <c r="B29" s="67">
        <v>11</v>
      </c>
      <c r="C29" s="137" t="s">
        <v>399</v>
      </c>
      <c r="D29" s="873">
        <v>8.9999999998793309E-2</v>
      </c>
    </row>
    <row r="30" spans="1:4">
      <c r="A30" s="1"/>
      <c r="B30" s="67" t="s">
        <v>400</v>
      </c>
      <c r="C30" s="137" t="s">
        <v>401</v>
      </c>
      <c r="D30" s="873">
        <v>0.188</v>
      </c>
    </row>
    <row r="31" spans="1:4">
      <c r="A31" s="1"/>
      <c r="B31" s="67">
        <v>12</v>
      </c>
      <c r="C31" s="137" t="s">
        <v>402</v>
      </c>
      <c r="D31" s="873">
        <v>2.4299999999016005E-2</v>
      </c>
    </row>
    <row r="32" spans="1:4">
      <c r="A32" s="1"/>
      <c r="B32" s="146"/>
      <c r="C32" s="872" t="s">
        <v>403</v>
      </c>
      <c r="D32" s="876"/>
    </row>
    <row r="33" spans="1:6">
      <c r="A33" s="1"/>
      <c r="B33" s="67">
        <v>13</v>
      </c>
      <c r="C33" s="147" t="s">
        <v>2016</v>
      </c>
      <c r="D33" s="814">
        <v>241946.78131200001</v>
      </c>
    </row>
    <row r="34" spans="1:6" ht="32.25" customHeight="1">
      <c r="B34" s="67">
        <v>14</v>
      </c>
      <c r="C34" s="147" t="s">
        <v>2508</v>
      </c>
      <c r="D34" s="873">
        <v>7.17E-2</v>
      </c>
    </row>
    <row r="35" spans="1:6" s="5" customFormat="1" ht="25.5">
      <c r="B35" s="146"/>
      <c r="C35" s="872" t="s">
        <v>404</v>
      </c>
      <c r="D35" s="876"/>
      <c r="F35"/>
    </row>
    <row r="36" spans="1:6" s="5" customFormat="1">
      <c r="B36" s="139" t="s">
        <v>405</v>
      </c>
      <c r="C36" s="140" t="s">
        <v>2337</v>
      </c>
      <c r="D36" s="877">
        <v>0</v>
      </c>
      <c r="F36"/>
    </row>
    <row r="37" spans="1:6" s="5" customFormat="1">
      <c r="B37" s="139" t="s">
        <v>406</v>
      </c>
      <c r="C37" s="140" t="s">
        <v>2339</v>
      </c>
      <c r="D37" s="877">
        <v>0</v>
      </c>
      <c r="F37"/>
    </row>
    <row r="38" spans="1:6" s="5" customFormat="1">
      <c r="B38" s="139" t="s">
        <v>407</v>
      </c>
      <c r="C38" s="140" t="s">
        <v>409</v>
      </c>
      <c r="D38" s="877">
        <v>0.03</v>
      </c>
      <c r="F38"/>
    </row>
    <row r="39" spans="1:6" s="5" customFormat="1">
      <c r="B39" s="146"/>
      <c r="C39" s="872" t="s">
        <v>2507</v>
      </c>
      <c r="D39" s="876"/>
      <c r="F39"/>
    </row>
    <row r="40" spans="1:6" s="5" customFormat="1">
      <c r="B40" s="139" t="s">
        <v>408</v>
      </c>
      <c r="C40" s="140" t="s">
        <v>2340</v>
      </c>
      <c r="D40" s="877">
        <v>0</v>
      </c>
      <c r="F40"/>
    </row>
    <row r="41" spans="1:6">
      <c r="A41" s="1"/>
      <c r="B41" s="139" t="s">
        <v>410</v>
      </c>
      <c r="C41" s="148" t="s">
        <v>411</v>
      </c>
      <c r="D41" s="877">
        <v>0.03</v>
      </c>
    </row>
    <row r="42" spans="1:6">
      <c r="A42" s="1"/>
      <c r="B42" s="146"/>
      <c r="C42" s="872" t="s">
        <v>98</v>
      </c>
      <c r="D42" s="876"/>
    </row>
    <row r="43" spans="1:6">
      <c r="A43" s="1"/>
      <c r="B43" s="67">
        <v>15</v>
      </c>
      <c r="C43" s="147" t="s">
        <v>2512</v>
      </c>
      <c r="D43" s="814">
        <v>24624.546563</v>
      </c>
    </row>
    <row r="44" spans="1:6">
      <c r="A44" s="1"/>
      <c r="B44" s="139" t="s">
        <v>412</v>
      </c>
      <c r="C44" s="149" t="s">
        <v>413</v>
      </c>
      <c r="D44" s="814">
        <v>16636.396927999998</v>
      </c>
    </row>
    <row r="45" spans="1:6">
      <c r="A45" s="1"/>
      <c r="B45" s="139" t="s">
        <v>414</v>
      </c>
      <c r="C45" s="149" t="s">
        <v>415</v>
      </c>
      <c r="D45" s="814">
        <v>1668.5326090000001</v>
      </c>
    </row>
    <row r="46" spans="1:6">
      <c r="A46" s="1"/>
      <c r="B46" s="67">
        <v>16</v>
      </c>
      <c r="C46" s="147" t="s">
        <v>416</v>
      </c>
      <c r="D46" s="814">
        <v>14967.864319</v>
      </c>
    </row>
    <row r="47" spans="1:6">
      <c r="A47" s="1"/>
      <c r="B47" s="67">
        <v>17</v>
      </c>
      <c r="C47" s="147" t="s">
        <v>417</v>
      </c>
      <c r="D47" s="873">
        <v>1.6452</v>
      </c>
    </row>
    <row r="48" spans="1:6">
      <c r="A48" s="1"/>
      <c r="B48" s="146"/>
      <c r="C48" s="872" t="s">
        <v>418</v>
      </c>
      <c r="D48" s="876"/>
    </row>
    <row r="49" spans="1:4">
      <c r="A49" s="1"/>
      <c r="B49" s="67">
        <v>18</v>
      </c>
      <c r="C49" s="147" t="s">
        <v>419</v>
      </c>
      <c r="D49" s="814">
        <v>135285.55632199999</v>
      </c>
    </row>
    <row r="50" spans="1:4">
      <c r="A50" s="1"/>
      <c r="B50" s="67">
        <v>19</v>
      </c>
      <c r="C50" s="150" t="s">
        <v>420</v>
      </c>
      <c r="D50" s="814">
        <v>107965.01514600001</v>
      </c>
    </row>
    <row r="51" spans="1:4">
      <c r="A51" s="1"/>
      <c r="B51" s="67">
        <v>20</v>
      </c>
      <c r="C51" s="147" t="s">
        <v>421</v>
      </c>
      <c r="D51" s="873">
        <v>1.2529999999999999</v>
      </c>
    </row>
    <row r="52" spans="1:4">
      <c r="A52" s="1"/>
    </row>
    <row r="53" spans="1:4">
      <c r="A53" s="1"/>
    </row>
    <row r="54" spans="1:4">
      <c r="A54" s="1"/>
    </row>
    <row r="55" spans="1:4">
      <c r="A55" s="1"/>
    </row>
    <row r="56" spans="1:4">
      <c r="A56" s="1"/>
    </row>
    <row r="57" spans="1:4">
      <c r="A57" s="1"/>
    </row>
    <row r="58" spans="1:4">
      <c r="A58" s="1"/>
    </row>
    <row r="59" spans="1:4">
      <c r="A59" s="1"/>
    </row>
    <row r="60" spans="1:4">
      <c r="A60" s="1"/>
    </row>
    <row r="61" spans="1:4">
      <c r="A61" s="1"/>
    </row>
    <row r="62" spans="1:4">
      <c r="A62" s="1"/>
    </row>
    <row r="63" spans="1:4">
      <c r="A63" s="1"/>
    </row>
    <row r="64" spans="1:4">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6">
      <c r="A97" s="1"/>
    </row>
    <row r="98" spans="1:6">
      <c r="A98" s="1"/>
    </row>
    <row r="99" spans="1:6">
      <c r="A99" s="1"/>
    </row>
    <row r="100" spans="1:6">
      <c r="A100" s="1"/>
    </row>
    <row r="101" spans="1:6">
      <c r="A101" s="1"/>
    </row>
    <row r="102" spans="1:6">
      <c r="A102" s="1"/>
    </row>
    <row r="103" spans="1:6">
      <c r="A103" s="1"/>
    </row>
    <row r="104" spans="1:6">
      <c r="A104" s="1"/>
      <c r="E104" s="1"/>
      <c r="F104" s="1"/>
    </row>
    <row r="105" spans="1:6">
      <c r="A105" s="1"/>
      <c r="B105" s="1"/>
      <c r="C105" s="1"/>
      <c r="D105" s="1"/>
      <c r="E105" s="1"/>
      <c r="F105" s="1"/>
    </row>
    <row r="106" spans="1:6">
      <c r="A106" s="1"/>
      <c r="B106" s="1"/>
      <c r="C106" s="1"/>
      <c r="D106" s="1"/>
      <c r="E106" s="1"/>
      <c r="F106" s="1"/>
    </row>
    <row r="107" spans="1:6">
      <c r="A107" s="1"/>
      <c r="B107" s="1"/>
      <c r="C107" s="1"/>
      <c r="D107" s="1"/>
      <c r="E107" s="1"/>
      <c r="F107" s="1"/>
    </row>
    <row r="108" spans="1:6">
      <c r="A108" s="1"/>
      <c r="B108" s="1"/>
      <c r="C108" s="1"/>
      <c r="D108" s="1"/>
      <c r="E108" s="1"/>
      <c r="F108" s="1"/>
    </row>
    <row r="109" spans="1:6">
      <c r="A109" s="1"/>
      <c r="B109" s="1"/>
      <c r="C109" s="1"/>
      <c r="D109" s="1"/>
      <c r="E109" s="1"/>
      <c r="F109" s="1"/>
    </row>
    <row r="110" spans="1:6">
      <c r="A110" s="1"/>
      <c r="B110" s="1"/>
      <c r="C110" s="1"/>
      <c r="D110" s="1"/>
      <c r="E110" s="1"/>
      <c r="F110" s="1"/>
    </row>
    <row r="111" spans="1:6">
      <c r="A111" s="1"/>
      <c r="B111" s="1"/>
      <c r="C111" s="1"/>
      <c r="D111" s="1"/>
      <c r="E111" s="1"/>
      <c r="F111" s="1"/>
    </row>
    <row r="112" spans="1:6">
      <c r="A112" s="1"/>
      <c r="B112" s="1"/>
      <c r="C112" s="1"/>
      <c r="D112" s="1"/>
      <c r="E112" s="1"/>
      <c r="F112" s="1"/>
    </row>
    <row r="113" spans="1:6">
      <c r="A113" s="1"/>
      <c r="B113" s="1"/>
      <c r="C113" s="1"/>
      <c r="D113" s="1"/>
      <c r="E113" s="1"/>
      <c r="F113" s="1"/>
    </row>
    <row r="114" spans="1:6">
      <c r="A114" s="1"/>
      <c r="B114" s="1"/>
      <c r="C114" s="1"/>
      <c r="D114" s="1"/>
      <c r="E114" s="1"/>
      <c r="F114" s="1"/>
    </row>
    <row r="115" spans="1:6">
      <c r="A115" s="1"/>
      <c r="B115" s="1"/>
      <c r="C115" s="1"/>
      <c r="D115" s="1"/>
      <c r="E115" s="1"/>
      <c r="F115" s="1"/>
    </row>
    <row r="116" spans="1:6">
      <c r="A116" s="1"/>
      <c r="B116" s="1"/>
      <c r="C116" s="1"/>
      <c r="D116" s="1"/>
      <c r="E116" s="1"/>
      <c r="F116" s="1"/>
    </row>
    <row r="117" spans="1:6">
      <c r="A117" s="1"/>
      <c r="B117" s="1"/>
      <c r="C117" s="1"/>
      <c r="D117" s="1"/>
      <c r="E117" s="1"/>
      <c r="F117" s="1"/>
    </row>
    <row r="118" spans="1:6">
      <c r="A118" s="1"/>
      <c r="B118" s="1"/>
      <c r="C118" s="1"/>
      <c r="D118" s="1"/>
      <c r="E118" s="1"/>
      <c r="F118" s="1"/>
    </row>
    <row r="119" spans="1:6">
      <c r="A119" s="1"/>
      <c r="B119" s="1"/>
      <c r="C119" s="1"/>
      <c r="D119" s="1"/>
      <c r="E119" s="1"/>
      <c r="F119" s="1"/>
    </row>
    <row r="120" spans="1:6">
      <c r="A120" s="1"/>
      <c r="B120" s="1"/>
      <c r="C120" s="1"/>
      <c r="D120" s="1"/>
      <c r="E120" s="1"/>
      <c r="F120" s="1"/>
    </row>
    <row r="121" spans="1:6">
      <c r="A121" s="1"/>
      <c r="B121" s="1"/>
      <c r="C121" s="1"/>
      <c r="D121" s="1"/>
      <c r="E121" s="1"/>
      <c r="F121" s="1"/>
    </row>
    <row r="122" spans="1:6">
      <c r="A122" s="1"/>
      <c r="B122" s="1"/>
      <c r="C122" s="1"/>
      <c r="D122" s="1"/>
      <c r="E122" s="1"/>
      <c r="F122" s="1"/>
    </row>
    <row r="123" spans="1:6">
      <c r="A123" s="1"/>
      <c r="B123" s="1"/>
      <c r="C123" s="1"/>
      <c r="D123" s="1"/>
      <c r="E123" s="1"/>
      <c r="F123" s="1"/>
    </row>
    <row r="124" spans="1:6">
      <c r="A124" s="1"/>
      <c r="B124" s="1"/>
      <c r="C124" s="1"/>
      <c r="D124" s="1"/>
      <c r="E124" s="1"/>
      <c r="F124" s="1"/>
    </row>
    <row r="125" spans="1:6">
      <c r="A125" s="1"/>
      <c r="B125" s="1"/>
      <c r="C125" s="1"/>
      <c r="D125" s="1"/>
      <c r="E125" s="1"/>
      <c r="F125" s="1"/>
    </row>
    <row r="126" spans="1:6">
      <c r="A126" s="1"/>
      <c r="B126" s="1"/>
      <c r="C126" s="1"/>
      <c r="D126" s="1"/>
      <c r="E126" s="1"/>
      <c r="F126" s="1"/>
    </row>
    <row r="127" spans="1:6">
      <c r="A127" s="1"/>
      <c r="B127" s="1"/>
      <c r="C127" s="1"/>
      <c r="D127" s="1"/>
      <c r="E127" s="1"/>
      <c r="F127" s="1"/>
    </row>
    <row r="128" spans="1:6">
      <c r="A128" s="1"/>
      <c r="B128" s="1"/>
      <c r="C128" s="1"/>
      <c r="D128" s="1"/>
      <c r="E128" s="1"/>
      <c r="F128" s="1"/>
    </row>
    <row r="129" spans="1:6">
      <c r="A129" s="1"/>
      <c r="B129" s="1"/>
      <c r="C129" s="1"/>
      <c r="D129" s="1"/>
      <c r="E129" s="1"/>
      <c r="F129" s="1"/>
    </row>
    <row r="130" spans="1:6">
      <c r="A130" s="1"/>
      <c r="B130" s="1"/>
      <c r="C130" s="1"/>
      <c r="D130" s="1"/>
      <c r="E130" s="1"/>
      <c r="F130" s="1"/>
    </row>
    <row r="131" spans="1:6">
      <c r="A131" s="1"/>
      <c r="B131" s="1"/>
      <c r="C131" s="1"/>
      <c r="D131" s="1"/>
      <c r="E131" s="1"/>
      <c r="F131" s="1"/>
    </row>
    <row r="132" spans="1:6">
      <c r="A132" s="1"/>
      <c r="B132" s="1"/>
      <c r="C132" s="1"/>
      <c r="D132" s="1"/>
      <c r="E132" s="1"/>
      <c r="F132" s="1"/>
    </row>
    <row r="133" spans="1:6">
      <c r="A133" s="1"/>
      <c r="B133" s="1"/>
      <c r="C133" s="1"/>
      <c r="D133" s="1"/>
      <c r="E133" s="1"/>
      <c r="F133" s="1"/>
    </row>
    <row r="134" spans="1:6">
      <c r="B134" s="1"/>
      <c r="C134" s="1"/>
      <c r="D134" s="1"/>
    </row>
  </sheetData>
  <pageMargins left="0.70866141732283472" right="0.70866141732283472" top="0.74803149606299213" bottom="0.74803149606299213" header="0.31496062992125984" footer="0.31496062992125984"/>
  <pageSetup paperSize="9" scale="77" orientation="portrait" r:id="rId1"/>
  <headerFooter>
    <oddHeader>&amp;CEN
Annex I</oddHeader>
    <oddFooter>&amp;C&amp;P</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89CA8-7292-462A-9D24-CD2BBAC16CD5}">
  <sheetPr>
    <pageSetUpPr autoPageBreaks="0"/>
  </sheetPr>
  <dimension ref="B2:O23"/>
  <sheetViews>
    <sheetView showGridLines="0" showRowColHeaders="0" zoomScale="85" zoomScaleNormal="85" workbookViewId="0"/>
  </sheetViews>
  <sheetFormatPr baseColWidth="10" defaultColWidth="9.140625" defaultRowHeight="15"/>
  <cols>
    <col min="1" max="1" width="2.85546875" customWidth="1"/>
    <col min="2" max="2" width="4.42578125" customWidth="1"/>
    <col min="3" max="3" width="78.140625" bestFit="1" customWidth="1"/>
    <col min="4" max="15" width="11.42578125" customWidth="1"/>
  </cols>
  <sheetData>
    <row r="2" spans="2:15">
      <c r="B2" s="440" t="s">
        <v>1130</v>
      </c>
    </row>
    <row r="3" spans="2:15" ht="15.75">
      <c r="B3" s="27"/>
      <c r="C3" s="35"/>
      <c r="D3" s="35"/>
      <c r="E3" s="35"/>
      <c r="F3" s="35"/>
      <c r="G3" s="35"/>
      <c r="H3" s="35"/>
      <c r="I3" s="35"/>
      <c r="J3" s="35"/>
      <c r="K3" s="35"/>
      <c r="L3" s="35"/>
      <c r="M3" s="35"/>
      <c r="N3" s="35"/>
      <c r="O3" s="35"/>
    </row>
    <row r="4" spans="2:15" ht="15.75">
      <c r="B4" s="27"/>
      <c r="C4" s="35"/>
      <c r="D4" s="35"/>
      <c r="E4" s="35"/>
      <c r="F4" s="35"/>
      <c r="G4" s="35"/>
      <c r="H4" s="35"/>
      <c r="I4" s="35"/>
      <c r="J4" s="35"/>
      <c r="K4" s="35"/>
      <c r="L4" s="35"/>
      <c r="M4" s="35"/>
      <c r="N4" s="35"/>
      <c r="O4" s="35"/>
    </row>
    <row r="5" spans="2:15">
      <c r="B5" s="21"/>
      <c r="C5" s="57"/>
      <c r="D5" s="265" t="s">
        <v>364</v>
      </c>
      <c r="E5" s="265" t="s">
        <v>365</v>
      </c>
      <c r="F5" s="265" t="s">
        <v>366</v>
      </c>
      <c r="G5" s="265" t="s">
        <v>371</v>
      </c>
      <c r="H5" s="265" t="s">
        <v>372</v>
      </c>
      <c r="I5" s="265" t="s">
        <v>474</v>
      </c>
      <c r="J5" s="265" t="s">
        <v>475</v>
      </c>
      <c r="K5" s="265" t="s">
        <v>545</v>
      </c>
      <c r="L5" s="265" t="s">
        <v>804</v>
      </c>
      <c r="M5" s="265" t="s">
        <v>805</v>
      </c>
      <c r="N5" s="265" t="s">
        <v>806</v>
      </c>
      <c r="O5" s="265" t="s">
        <v>807</v>
      </c>
    </row>
    <row r="6" spans="2:15" ht="21" customHeight="1">
      <c r="B6" s="232"/>
      <c r="C6" s="232"/>
      <c r="D6" s="538" t="s">
        <v>1012</v>
      </c>
      <c r="E6" s="539"/>
      <c r="F6" s="539"/>
      <c r="G6" s="539"/>
      <c r="H6" s="539"/>
      <c r="I6" s="539"/>
      <c r="J6" s="539"/>
      <c r="K6" s="539"/>
      <c r="L6" s="539"/>
      <c r="M6" s="539"/>
      <c r="N6" s="539"/>
      <c r="O6" s="540"/>
    </row>
    <row r="7" spans="2:15" ht="23.25" customHeight="1">
      <c r="B7" s="232"/>
      <c r="C7" s="232"/>
      <c r="D7" s="541"/>
      <c r="E7" s="542" t="s">
        <v>1131</v>
      </c>
      <c r="F7" s="543"/>
      <c r="G7" s="542" t="s">
        <v>1132</v>
      </c>
      <c r="H7" s="544"/>
      <c r="I7" s="539"/>
      <c r="J7" s="539"/>
      <c r="K7" s="539"/>
      <c r="L7" s="539"/>
      <c r="M7" s="539"/>
      <c r="N7" s="539"/>
      <c r="O7" s="540"/>
    </row>
    <row r="8" spans="2:15" ht="19.5" customHeight="1">
      <c r="B8" s="232"/>
      <c r="C8" s="232"/>
      <c r="D8" s="541"/>
      <c r="E8" s="541"/>
      <c r="F8" s="545"/>
      <c r="G8" s="541"/>
      <c r="H8" s="1162" t="s">
        <v>1085</v>
      </c>
      <c r="I8" s="1159" t="s">
        <v>1133</v>
      </c>
      <c r="J8" s="1160"/>
      <c r="K8" s="1160"/>
      <c r="L8" s="1160"/>
      <c r="M8" s="1160"/>
      <c r="N8" s="1160"/>
      <c r="O8" s="1161"/>
    </row>
    <row r="9" spans="2:15" ht="94.5" customHeight="1">
      <c r="B9" s="232"/>
      <c r="C9" s="232"/>
      <c r="D9" s="546"/>
      <c r="E9" s="546"/>
      <c r="F9" s="547" t="s">
        <v>1134</v>
      </c>
      <c r="G9" s="548"/>
      <c r="H9" s="1162"/>
      <c r="I9" s="548"/>
      <c r="J9" s="549" t="s">
        <v>1135</v>
      </c>
      <c r="K9" s="549" t="s">
        <v>1136</v>
      </c>
      <c r="L9" s="549" t="s">
        <v>1137</v>
      </c>
      <c r="M9" s="549" t="s">
        <v>1138</v>
      </c>
      <c r="N9" s="549" t="s">
        <v>1139</v>
      </c>
      <c r="O9" s="549" t="s">
        <v>1140</v>
      </c>
    </row>
    <row r="10" spans="2:15">
      <c r="B10" s="254" t="s">
        <v>824</v>
      </c>
      <c r="C10" s="255" t="s">
        <v>1109</v>
      </c>
      <c r="D10" s="242"/>
      <c r="E10" s="242"/>
      <c r="F10" s="264"/>
      <c r="G10" s="242"/>
      <c r="H10" s="264"/>
      <c r="I10" s="242"/>
      <c r="J10" s="264"/>
      <c r="K10" s="264"/>
      <c r="L10" s="264"/>
      <c r="M10" s="264"/>
      <c r="N10" s="264"/>
      <c r="O10" s="264"/>
    </row>
    <row r="11" spans="2:15">
      <c r="B11" s="256" t="s">
        <v>826</v>
      </c>
      <c r="C11" s="257" t="s">
        <v>1141</v>
      </c>
      <c r="D11" s="242"/>
      <c r="E11" s="242"/>
      <c r="F11" s="242"/>
      <c r="G11" s="242"/>
      <c r="H11" s="242"/>
      <c r="I11" s="242"/>
      <c r="J11" s="242"/>
      <c r="K11" s="242"/>
      <c r="L11" s="242"/>
      <c r="M11" s="242"/>
      <c r="N11" s="242"/>
      <c r="O11" s="242"/>
    </row>
    <row r="12" spans="2:15">
      <c r="B12" s="256" t="s">
        <v>1014</v>
      </c>
      <c r="C12" s="258" t="s">
        <v>1142</v>
      </c>
      <c r="D12" s="242"/>
      <c r="E12" s="242"/>
      <c r="F12" s="242"/>
      <c r="G12" s="242"/>
      <c r="H12" s="242"/>
      <c r="I12" s="242"/>
      <c r="J12" s="242"/>
      <c r="K12" s="242"/>
      <c r="L12" s="242"/>
      <c r="M12" s="242"/>
      <c r="N12" s="242"/>
      <c r="O12" s="242"/>
    </row>
    <row r="13" spans="2:15">
      <c r="B13" s="256" t="s">
        <v>1016</v>
      </c>
      <c r="C13" s="259" t="s">
        <v>1143</v>
      </c>
      <c r="D13" s="242"/>
      <c r="E13" s="242"/>
      <c r="F13" s="260"/>
      <c r="G13" s="242"/>
      <c r="H13" s="242"/>
      <c r="I13" s="242"/>
      <c r="J13" s="260"/>
      <c r="K13" s="260"/>
      <c r="L13" s="260"/>
      <c r="M13" s="260"/>
      <c r="N13" s="260"/>
      <c r="O13" s="260"/>
    </row>
    <row r="14" spans="2:15">
      <c r="B14" s="256" t="s">
        <v>1018</v>
      </c>
      <c r="C14" s="259" t="s">
        <v>1144</v>
      </c>
      <c r="D14" s="242"/>
      <c r="E14" s="242"/>
      <c r="F14" s="260"/>
      <c r="G14" s="242"/>
      <c r="H14" s="242"/>
      <c r="I14" s="242"/>
      <c r="J14" s="260"/>
      <c r="K14" s="260"/>
      <c r="L14" s="260"/>
      <c r="M14" s="260"/>
      <c r="N14" s="260"/>
      <c r="O14" s="260"/>
    </row>
    <row r="15" spans="2:15">
      <c r="B15" s="256" t="s">
        <v>1020</v>
      </c>
      <c r="C15" s="259" t="s">
        <v>1145</v>
      </c>
      <c r="D15" s="242"/>
      <c r="E15" s="242"/>
      <c r="F15" s="260"/>
      <c r="G15" s="242"/>
      <c r="H15" s="242"/>
      <c r="I15" s="242"/>
      <c r="J15" s="260"/>
      <c r="K15" s="260"/>
      <c r="L15" s="260"/>
      <c r="M15" s="260"/>
      <c r="N15" s="260"/>
      <c r="O15" s="260"/>
    </row>
    <row r="16" spans="2:15">
      <c r="B16" s="254" t="s">
        <v>1022</v>
      </c>
      <c r="C16" s="255" t="s">
        <v>1146</v>
      </c>
      <c r="D16" s="242"/>
      <c r="E16" s="242"/>
      <c r="F16" s="242"/>
      <c r="G16" s="242"/>
      <c r="H16" s="242"/>
      <c r="I16" s="242"/>
      <c r="J16" s="242"/>
      <c r="K16" s="242"/>
      <c r="L16" s="242"/>
      <c r="M16" s="242"/>
      <c r="N16" s="242"/>
      <c r="O16" s="242"/>
    </row>
    <row r="17" spans="2:15">
      <c r="B17" s="254" t="s">
        <v>1024</v>
      </c>
      <c r="C17" s="255" t="s">
        <v>1147</v>
      </c>
      <c r="D17" s="261"/>
      <c r="E17" s="261"/>
      <c r="F17" s="261"/>
      <c r="G17" s="261"/>
      <c r="H17" s="261"/>
      <c r="I17" s="261"/>
      <c r="J17" s="261"/>
      <c r="K17" s="261"/>
      <c r="L17" s="261"/>
      <c r="M17" s="261"/>
      <c r="N17" s="261"/>
      <c r="O17" s="261"/>
    </row>
    <row r="18" spans="2:15">
      <c r="B18" s="256" t="s">
        <v>1026</v>
      </c>
      <c r="C18" s="257" t="s">
        <v>1148</v>
      </c>
      <c r="D18" s="257"/>
      <c r="E18" s="262"/>
      <c r="F18" s="262"/>
      <c r="G18" s="262"/>
      <c r="H18" s="262"/>
      <c r="I18" s="262"/>
      <c r="J18" s="263"/>
      <c r="K18" s="263"/>
      <c r="L18" s="263"/>
      <c r="M18" s="263"/>
      <c r="N18" s="263"/>
      <c r="O18" s="263"/>
    </row>
    <row r="19" spans="2:15">
      <c r="B19" s="256" t="s">
        <v>1028</v>
      </c>
      <c r="C19" s="258" t="s">
        <v>1149</v>
      </c>
      <c r="D19" s="257"/>
      <c r="E19" s="262"/>
      <c r="F19" s="262"/>
      <c r="G19" s="262"/>
      <c r="H19" s="262"/>
      <c r="I19" s="262"/>
      <c r="J19" s="263"/>
      <c r="K19" s="263"/>
      <c r="L19" s="263"/>
      <c r="M19" s="263"/>
      <c r="N19" s="263"/>
      <c r="O19" s="263"/>
    </row>
    <row r="20" spans="2:15">
      <c r="B20" s="256" t="s">
        <v>1029</v>
      </c>
      <c r="C20" s="257" t="s">
        <v>1150</v>
      </c>
      <c r="D20" s="257"/>
      <c r="E20" s="262"/>
      <c r="F20" s="262"/>
      <c r="G20" s="262"/>
      <c r="H20" s="262"/>
      <c r="I20" s="262"/>
      <c r="J20" s="263"/>
      <c r="K20" s="263"/>
      <c r="L20" s="263"/>
      <c r="M20" s="263"/>
      <c r="N20" s="263"/>
      <c r="O20" s="263"/>
    </row>
    <row r="21" spans="2:15">
      <c r="B21" s="256" t="s">
        <v>1030</v>
      </c>
      <c r="C21" s="258" t="s">
        <v>1149</v>
      </c>
      <c r="D21" s="257"/>
      <c r="E21" s="262"/>
      <c r="F21" s="262"/>
      <c r="G21" s="262"/>
      <c r="H21" s="262"/>
      <c r="I21" s="262"/>
      <c r="J21" s="263"/>
      <c r="K21" s="263"/>
      <c r="L21" s="263"/>
      <c r="M21" s="263"/>
      <c r="N21" s="263"/>
      <c r="O21" s="263"/>
    </row>
    <row r="22" spans="2:15">
      <c r="B22" s="254" t="s">
        <v>1031</v>
      </c>
      <c r="C22" s="255" t="s">
        <v>1151</v>
      </c>
      <c r="D22" s="257"/>
      <c r="E22" s="262"/>
      <c r="F22" s="262"/>
      <c r="G22" s="262"/>
      <c r="H22" s="262"/>
      <c r="I22" s="262"/>
      <c r="J22" s="263"/>
      <c r="K22" s="263"/>
      <c r="L22" s="263"/>
      <c r="M22" s="263"/>
      <c r="N22" s="263"/>
      <c r="O22" s="263"/>
    </row>
    <row r="23" spans="2:15">
      <c r="B23" s="254" t="s">
        <v>1032</v>
      </c>
      <c r="C23" s="255" t="s">
        <v>999</v>
      </c>
      <c r="D23" s="257"/>
      <c r="E23" s="262"/>
      <c r="F23" s="262"/>
      <c r="G23" s="262"/>
      <c r="H23" s="262"/>
      <c r="I23" s="262"/>
      <c r="J23" s="263"/>
      <c r="K23" s="263"/>
      <c r="L23" s="263"/>
      <c r="M23" s="263"/>
      <c r="N23" s="263"/>
      <c r="O23" s="263"/>
    </row>
  </sheetData>
  <mergeCells count="2">
    <mergeCell ref="I8:O8"/>
    <mergeCell ref="H8:H9"/>
  </mergeCells>
  <pageMargins left="0.70866141732283472" right="0.70866141732283472" top="0.74803149606299213" bottom="0.74803149606299213" header="0.31496062992125984" footer="0.31496062992125984"/>
  <pageSetup paperSize="9" scale="75" orientation="landscape" r:id="rId1"/>
  <headerFooter>
    <oddHeader>&amp;CEN
Annex XV</oddHeader>
    <oddFooter>&amp;C&amp;P</oddFooter>
  </headerFooter>
  <ignoredErrors>
    <ignoredError sqref="B10:B23" numberStoredAsText="1"/>
  </ignoredError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CDE2C-6AA8-42B5-95BD-ACC1D0D37AF7}">
  <sheetPr>
    <pageSetUpPr autoPageBreaks="0"/>
  </sheetPr>
  <dimension ref="B2:F16"/>
  <sheetViews>
    <sheetView showGridLines="0" showRowColHeaders="0" zoomScale="85" zoomScaleNormal="85" workbookViewId="0"/>
  </sheetViews>
  <sheetFormatPr baseColWidth="10" defaultColWidth="9.140625" defaultRowHeight="15"/>
  <cols>
    <col min="1" max="1" width="2.85546875" customWidth="1"/>
    <col min="2" max="2" width="4.7109375" customWidth="1"/>
    <col min="3" max="4" width="26.42578125" customWidth="1"/>
    <col min="5" max="6" width="27" customWidth="1"/>
  </cols>
  <sheetData>
    <row r="2" spans="2:6">
      <c r="B2" s="440" t="s">
        <v>1152</v>
      </c>
    </row>
    <row r="3" spans="2:6" ht="15.75">
      <c r="B3" s="1146"/>
      <c r="C3" s="1146"/>
      <c r="D3" s="41"/>
      <c r="E3" s="41"/>
      <c r="F3" s="41"/>
    </row>
    <row r="4" spans="2:6" ht="15.75">
      <c r="B4" s="35"/>
      <c r="C4" s="35"/>
      <c r="D4" s="41"/>
      <c r="E4" s="41"/>
      <c r="F4" s="41"/>
    </row>
    <row r="5" spans="2:6">
      <c r="B5" s="1166"/>
      <c r="C5" s="1166"/>
      <c r="D5" s="57"/>
      <c r="E5" s="84" t="s">
        <v>364</v>
      </c>
      <c r="F5" s="84" t="s">
        <v>365</v>
      </c>
    </row>
    <row r="6" spans="2:6">
      <c r="B6" s="1166"/>
      <c r="C6" s="1166"/>
      <c r="D6" s="57"/>
      <c r="E6" s="1167" t="s">
        <v>1153</v>
      </c>
      <c r="F6" s="1167"/>
    </row>
    <row r="7" spans="2:6">
      <c r="B7" s="1166"/>
      <c r="C7" s="1166"/>
      <c r="D7" s="232"/>
      <c r="E7" s="1167"/>
      <c r="F7" s="1167"/>
    </row>
    <row r="8" spans="2:6">
      <c r="B8" s="1166"/>
      <c r="C8" s="1166"/>
      <c r="D8" s="232"/>
      <c r="E8" s="185" t="s">
        <v>1154</v>
      </c>
      <c r="F8" s="185" t="s">
        <v>1155</v>
      </c>
    </row>
    <row r="9" spans="2:6">
      <c r="B9" s="266" t="s">
        <v>824</v>
      </c>
      <c r="C9" s="1165" t="s">
        <v>1156</v>
      </c>
      <c r="D9" s="1165"/>
      <c r="E9" s="164"/>
      <c r="F9" s="164"/>
    </row>
    <row r="10" spans="2:6">
      <c r="B10" s="266" t="s">
        <v>826</v>
      </c>
      <c r="C10" s="1165" t="s">
        <v>1157</v>
      </c>
      <c r="D10" s="1165"/>
      <c r="E10" s="164"/>
      <c r="F10" s="164"/>
    </row>
    <row r="11" spans="2:6">
      <c r="B11" s="267" t="s">
        <v>1014</v>
      </c>
      <c r="C11" s="1163" t="s">
        <v>1158</v>
      </c>
      <c r="D11" s="1163"/>
      <c r="E11" s="164"/>
      <c r="F11" s="164"/>
    </row>
    <row r="12" spans="2:6">
      <c r="B12" s="267" t="s">
        <v>1016</v>
      </c>
      <c r="C12" s="1163" t="s">
        <v>1159</v>
      </c>
      <c r="D12" s="1163"/>
      <c r="E12" s="164"/>
      <c r="F12" s="164"/>
    </row>
    <row r="13" spans="2:6">
      <c r="B13" s="267" t="s">
        <v>1018</v>
      </c>
      <c r="C13" s="1163" t="s">
        <v>1160</v>
      </c>
      <c r="D13" s="1163"/>
      <c r="E13" s="164"/>
      <c r="F13" s="164"/>
    </row>
    <row r="14" spans="2:6">
      <c r="B14" s="267" t="s">
        <v>1020</v>
      </c>
      <c r="C14" s="1163" t="s">
        <v>1161</v>
      </c>
      <c r="D14" s="1163"/>
      <c r="E14" s="164"/>
      <c r="F14" s="164"/>
    </row>
    <row r="15" spans="2:6">
      <c r="B15" s="267" t="s">
        <v>1022</v>
      </c>
      <c r="C15" s="1163" t="s">
        <v>1162</v>
      </c>
      <c r="D15" s="1163"/>
      <c r="E15" s="164"/>
      <c r="F15" s="164"/>
    </row>
    <row r="16" spans="2:6">
      <c r="B16" s="268" t="s">
        <v>1024</v>
      </c>
      <c r="C16" s="1164" t="s">
        <v>369</v>
      </c>
      <c r="D16" s="1164"/>
      <c r="E16" s="164"/>
      <c r="F16" s="164"/>
    </row>
  </sheetData>
  <mergeCells count="14">
    <mergeCell ref="B8:C8"/>
    <mergeCell ref="B3:C3"/>
    <mergeCell ref="B5:C5"/>
    <mergeCell ref="B6:C6"/>
    <mergeCell ref="E6:F7"/>
    <mergeCell ref="B7:C7"/>
    <mergeCell ref="C15:D15"/>
    <mergeCell ref="C16:D16"/>
    <mergeCell ref="C9:D9"/>
    <mergeCell ref="C10:D10"/>
    <mergeCell ref="C11:D11"/>
    <mergeCell ref="C12:D12"/>
    <mergeCell ref="C13:D13"/>
    <mergeCell ref="C14:D14"/>
  </mergeCell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ignoredErrors>
    <ignoredError sqref="B9:B16" numberStoredAsText="1"/>
  </ignoredError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4EDCC-3D4F-4525-83C0-1B63A6A78736}">
  <sheetPr>
    <pageSetUpPr fitToPage="1"/>
  </sheetPr>
  <dimension ref="B2:Y16"/>
  <sheetViews>
    <sheetView showGridLines="0" showRowColHeaders="0" zoomScale="85" zoomScaleNormal="85" zoomScalePageLayoutView="90" workbookViewId="0"/>
  </sheetViews>
  <sheetFormatPr baseColWidth="10" defaultColWidth="9.140625" defaultRowHeight="15"/>
  <cols>
    <col min="1" max="1" width="2.85546875" customWidth="1"/>
    <col min="3" max="3" width="61.85546875" bestFit="1" customWidth="1"/>
    <col min="6" max="6" width="9.140625" customWidth="1"/>
  </cols>
  <sheetData>
    <row r="2" spans="2:25">
      <c r="B2" s="440" t="s">
        <v>1163</v>
      </c>
    </row>
    <row r="3" spans="2:25" ht="15.75">
      <c r="B3" s="35"/>
      <c r="C3" s="35"/>
      <c r="D3" s="35"/>
      <c r="E3" s="1146"/>
      <c r="F3" s="1146"/>
      <c r="G3" s="1146"/>
      <c r="H3" s="35"/>
      <c r="I3" s="1146"/>
      <c r="J3" s="1146"/>
      <c r="K3" s="1146"/>
      <c r="L3" s="35"/>
      <c r="M3" s="1146"/>
      <c r="N3" s="1146"/>
      <c r="O3" s="1146"/>
      <c r="P3" s="1146"/>
      <c r="Q3" s="1146"/>
      <c r="R3" s="1146"/>
      <c r="S3" s="1146"/>
      <c r="T3" s="35"/>
      <c r="U3" s="1146"/>
      <c r="V3" s="1146"/>
      <c r="W3" s="35"/>
      <c r="X3" s="1146"/>
      <c r="Y3" s="1146"/>
    </row>
    <row r="4" spans="2:25" ht="15.75">
      <c r="B4" s="35"/>
      <c r="C4" s="35"/>
      <c r="D4" s="35"/>
      <c r="E4" s="35"/>
      <c r="F4" s="35"/>
      <c r="G4" s="35"/>
      <c r="H4" s="35"/>
      <c r="I4" s="35"/>
      <c r="J4" s="35"/>
      <c r="K4" s="35"/>
      <c r="L4" s="35"/>
      <c r="M4" s="35"/>
      <c r="N4" s="35"/>
      <c r="O4" s="35"/>
      <c r="P4" s="35"/>
      <c r="Q4" s="35"/>
      <c r="R4" s="35"/>
      <c r="S4" s="35"/>
      <c r="T4" s="35"/>
      <c r="U4" s="35"/>
      <c r="V4" s="35"/>
      <c r="W4" s="35"/>
      <c r="X4" s="35"/>
      <c r="Y4" s="35"/>
    </row>
    <row r="5" spans="2:25">
      <c r="B5" s="43"/>
      <c r="C5" s="43"/>
      <c r="D5" s="1185" t="s">
        <v>364</v>
      </c>
      <c r="E5" s="1186"/>
      <c r="F5" s="144" t="s">
        <v>365</v>
      </c>
      <c r="G5" s="1185" t="s">
        <v>366</v>
      </c>
      <c r="H5" s="1187"/>
      <c r="I5" s="1186"/>
      <c r="J5" s="144" t="s">
        <v>371</v>
      </c>
      <c r="K5" s="1126" t="s">
        <v>372</v>
      </c>
      <c r="L5" s="1126"/>
      <c r="M5" s="1126" t="s">
        <v>474</v>
      </c>
      <c r="N5" s="1126"/>
      <c r="O5" s="1126" t="s">
        <v>475</v>
      </c>
      <c r="P5" s="1126"/>
      <c r="Q5" s="1126"/>
      <c r="R5" s="84" t="s">
        <v>545</v>
      </c>
      <c r="S5" s="1126" t="s">
        <v>804</v>
      </c>
      <c r="T5" s="1126"/>
      <c r="U5" s="84" t="s">
        <v>805</v>
      </c>
      <c r="V5" s="1126" t="s">
        <v>806</v>
      </c>
      <c r="W5" s="1126"/>
      <c r="X5" s="1126" t="s">
        <v>807</v>
      </c>
      <c r="Y5" s="1126"/>
    </row>
    <row r="6" spans="2:25">
      <c r="B6" s="42"/>
      <c r="C6" s="42"/>
      <c r="D6" s="1170" t="s">
        <v>1164</v>
      </c>
      <c r="E6" s="1171"/>
      <c r="F6" s="1172"/>
      <c r="G6" s="1179" t="s">
        <v>1165</v>
      </c>
      <c r="H6" s="1180"/>
      <c r="I6" s="1180"/>
      <c r="J6" s="1180"/>
      <c r="K6" s="1180"/>
      <c r="L6" s="1180"/>
      <c r="M6" s="1180"/>
      <c r="N6" s="1181"/>
      <c r="O6" s="1182"/>
      <c r="P6" s="1183"/>
      <c r="Q6" s="1184"/>
      <c r="R6" s="535"/>
      <c r="S6" s="1182"/>
      <c r="T6" s="1184"/>
      <c r="U6" s="535"/>
      <c r="V6" s="1182"/>
      <c r="W6" s="1184"/>
      <c r="X6" s="1182"/>
      <c r="Y6" s="1184"/>
    </row>
    <row r="7" spans="2:25" ht="15" customHeight="1">
      <c r="B7" s="42"/>
      <c r="C7" s="269"/>
      <c r="D7" s="1173"/>
      <c r="E7" s="1174"/>
      <c r="F7" s="1175"/>
      <c r="G7" s="1176"/>
      <c r="H7" s="1177"/>
      <c r="I7" s="1176"/>
      <c r="J7" s="1177"/>
      <c r="K7" s="1167" t="s">
        <v>1166</v>
      </c>
      <c r="L7" s="1167"/>
      <c r="M7" s="1167"/>
      <c r="N7" s="1167"/>
      <c r="O7" s="1167" t="s">
        <v>1167</v>
      </c>
      <c r="P7" s="1167"/>
      <c r="Q7" s="1167"/>
      <c r="R7" s="1167"/>
      <c r="S7" s="1167" t="s">
        <v>1168</v>
      </c>
      <c r="T7" s="1167"/>
      <c r="U7" s="1167"/>
      <c r="V7" s="1167" t="s">
        <v>1169</v>
      </c>
      <c r="W7" s="1167"/>
      <c r="X7" s="1167"/>
      <c r="Y7" s="1167"/>
    </row>
    <row r="8" spans="2:25" ht="51">
      <c r="B8" s="42"/>
      <c r="C8" s="269"/>
      <c r="D8" s="1090" t="s">
        <v>1109</v>
      </c>
      <c r="E8" s="1092"/>
      <c r="F8" s="185" t="s">
        <v>1155</v>
      </c>
      <c r="G8" s="1090" t="s">
        <v>1154</v>
      </c>
      <c r="H8" s="1092"/>
      <c r="I8" s="1090" t="s">
        <v>1155</v>
      </c>
      <c r="J8" s="1092"/>
      <c r="K8" s="1167" t="s">
        <v>1154</v>
      </c>
      <c r="L8" s="1167"/>
      <c r="M8" s="1167"/>
      <c r="N8" s="185" t="s">
        <v>1155</v>
      </c>
      <c r="O8" s="1167" t="s">
        <v>1154</v>
      </c>
      <c r="P8" s="1167"/>
      <c r="Q8" s="1167" t="s">
        <v>1155</v>
      </c>
      <c r="R8" s="1167"/>
      <c r="S8" s="1167" t="s">
        <v>1154</v>
      </c>
      <c r="T8" s="1167"/>
      <c r="U8" s="185" t="s">
        <v>1155</v>
      </c>
      <c r="V8" s="1167" t="s">
        <v>1154</v>
      </c>
      <c r="W8" s="1167"/>
      <c r="X8" s="1167"/>
      <c r="Y8" s="185" t="s">
        <v>1155</v>
      </c>
    </row>
    <row r="9" spans="2:25">
      <c r="B9" s="266" t="s">
        <v>824</v>
      </c>
      <c r="C9" s="164" t="s">
        <v>1170</v>
      </c>
      <c r="D9" s="1168"/>
      <c r="E9" s="1169"/>
      <c r="F9" s="164"/>
      <c r="G9" s="1168"/>
      <c r="H9" s="1169"/>
      <c r="I9" s="1165"/>
      <c r="J9" s="1165"/>
      <c r="K9" s="1178"/>
      <c r="L9" s="1178"/>
      <c r="M9" s="1178"/>
      <c r="N9" s="270"/>
      <c r="O9" s="1178"/>
      <c r="P9" s="1178"/>
      <c r="Q9" s="1178"/>
      <c r="R9" s="1178"/>
      <c r="S9" s="1178"/>
      <c r="T9" s="1178"/>
      <c r="U9" s="270"/>
      <c r="V9" s="1178"/>
      <c r="W9" s="1178"/>
      <c r="X9" s="1178"/>
      <c r="Y9" s="270"/>
    </row>
    <row r="10" spans="2:25">
      <c r="B10" s="266" t="s">
        <v>826</v>
      </c>
      <c r="C10" s="164" t="s">
        <v>1171</v>
      </c>
      <c r="D10" s="1168"/>
      <c r="E10" s="1169"/>
      <c r="F10" s="164"/>
      <c r="G10" s="1168"/>
      <c r="H10" s="1169"/>
      <c r="I10" s="1165"/>
      <c r="J10" s="1165"/>
      <c r="K10" s="1165"/>
      <c r="L10" s="1165"/>
      <c r="M10" s="1165"/>
      <c r="N10" s="164"/>
      <c r="O10" s="1165"/>
      <c r="P10" s="1165"/>
      <c r="Q10" s="1165"/>
      <c r="R10" s="1165"/>
      <c r="S10" s="1165"/>
      <c r="T10" s="1165"/>
      <c r="U10" s="164"/>
      <c r="V10" s="1165"/>
      <c r="W10" s="1165"/>
      <c r="X10" s="1165"/>
      <c r="Y10" s="164"/>
    </row>
    <row r="11" spans="2:25">
      <c r="B11" s="267" t="s">
        <v>1014</v>
      </c>
      <c r="C11" s="271" t="s">
        <v>1158</v>
      </c>
      <c r="D11" s="1168"/>
      <c r="E11" s="1169"/>
      <c r="F11" s="164"/>
      <c r="G11" s="1168"/>
      <c r="H11" s="1169"/>
      <c r="I11" s="1165"/>
      <c r="J11" s="1165"/>
      <c r="K11" s="1165"/>
      <c r="L11" s="1165"/>
      <c r="M11" s="1165"/>
      <c r="N11" s="164"/>
      <c r="O11" s="1165"/>
      <c r="P11" s="1165"/>
      <c r="Q11" s="1165"/>
      <c r="R11" s="1165"/>
      <c r="S11" s="1165"/>
      <c r="T11" s="1165"/>
      <c r="U11" s="164"/>
      <c r="V11" s="1165"/>
      <c r="W11" s="1165"/>
      <c r="X11" s="1165"/>
      <c r="Y11" s="164"/>
    </row>
    <row r="12" spans="2:25">
      <c r="B12" s="267" t="s">
        <v>1016</v>
      </c>
      <c r="C12" s="271" t="s">
        <v>1172</v>
      </c>
      <c r="D12" s="1168"/>
      <c r="E12" s="1169"/>
      <c r="F12" s="164"/>
      <c r="G12" s="1168"/>
      <c r="H12" s="1169"/>
      <c r="I12" s="1165"/>
      <c r="J12" s="1165"/>
      <c r="K12" s="1165"/>
      <c r="L12" s="1165"/>
      <c r="M12" s="1165"/>
      <c r="N12" s="164"/>
      <c r="O12" s="1165"/>
      <c r="P12" s="1165"/>
      <c r="Q12" s="1165"/>
      <c r="R12" s="1165"/>
      <c r="S12" s="1165"/>
      <c r="T12" s="1165"/>
      <c r="U12" s="164"/>
      <c r="V12" s="1165"/>
      <c r="W12" s="1165"/>
      <c r="X12" s="1165"/>
      <c r="Y12" s="164"/>
    </row>
    <row r="13" spans="2:25">
      <c r="B13" s="267" t="s">
        <v>1018</v>
      </c>
      <c r="C13" s="271" t="s">
        <v>1160</v>
      </c>
      <c r="D13" s="1168"/>
      <c r="E13" s="1169"/>
      <c r="F13" s="164"/>
      <c r="G13" s="1168"/>
      <c r="H13" s="1169"/>
      <c r="I13" s="1165"/>
      <c r="J13" s="1165"/>
      <c r="K13" s="1165"/>
      <c r="L13" s="1165"/>
      <c r="M13" s="1165"/>
      <c r="N13" s="164"/>
      <c r="O13" s="1165"/>
      <c r="P13" s="1165"/>
      <c r="Q13" s="1165"/>
      <c r="R13" s="1165"/>
      <c r="S13" s="1165"/>
      <c r="T13" s="1165"/>
      <c r="U13" s="164"/>
      <c r="V13" s="1165"/>
      <c r="W13" s="1165"/>
      <c r="X13" s="1165"/>
      <c r="Y13" s="164"/>
    </row>
    <row r="14" spans="2:25">
      <c r="B14" s="267" t="s">
        <v>1020</v>
      </c>
      <c r="C14" s="271" t="s">
        <v>1161</v>
      </c>
      <c r="D14" s="1168"/>
      <c r="E14" s="1169"/>
      <c r="F14" s="164"/>
      <c r="G14" s="1168"/>
      <c r="H14" s="1169"/>
      <c r="I14" s="1165"/>
      <c r="J14" s="1165"/>
      <c r="K14" s="1165"/>
      <c r="L14" s="1165"/>
      <c r="M14" s="1165"/>
      <c r="N14" s="164"/>
      <c r="O14" s="1165"/>
      <c r="P14" s="1165"/>
      <c r="Q14" s="1165"/>
      <c r="R14" s="1165"/>
      <c r="S14" s="1165"/>
      <c r="T14" s="1165"/>
      <c r="U14" s="164"/>
      <c r="V14" s="1165"/>
      <c r="W14" s="1165"/>
      <c r="X14" s="1165"/>
      <c r="Y14" s="164"/>
    </row>
    <row r="15" spans="2:25">
      <c r="B15" s="267" t="s">
        <v>1022</v>
      </c>
      <c r="C15" s="271" t="s">
        <v>1162</v>
      </c>
      <c r="D15" s="1168"/>
      <c r="E15" s="1169"/>
      <c r="F15" s="164"/>
      <c r="G15" s="1168"/>
      <c r="H15" s="1169"/>
      <c r="I15" s="1165"/>
      <c r="J15" s="1165"/>
      <c r="K15" s="1165"/>
      <c r="L15" s="1165"/>
      <c r="M15" s="1165"/>
      <c r="N15" s="164"/>
      <c r="O15" s="1165"/>
      <c r="P15" s="1165"/>
      <c r="Q15" s="1165"/>
      <c r="R15" s="1165"/>
      <c r="S15" s="1165"/>
      <c r="T15" s="1165"/>
      <c r="U15" s="164"/>
      <c r="V15" s="1165"/>
      <c r="W15" s="1165"/>
      <c r="X15" s="1165"/>
      <c r="Y15" s="164"/>
    </row>
    <row r="16" spans="2:25" ht="15.75" thickBot="1">
      <c r="B16" s="536" t="s">
        <v>1024</v>
      </c>
      <c r="C16" s="537" t="s">
        <v>369</v>
      </c>
      <c r="D16" s="1168"/>
      <c r="E16" s="1169"/>
      <c r="F16" s="164"/>
      <c r="G16" s="1168"/>
      <c r="H16" s="1169"/>
      <c r="I16" s="1165"/>
      <c r="J16" s="1165"/>
      <c r="K16" s="1165"/>
      <c r="L16" s="1165"/>
      <c r="M16" s="1165"/>
      <c r="N16" s="164"/>
      <c r="O16" s="1165"/>
      <c r="P16" s="1165"/>
      <c r="Q16" s="1165"/>
      <c r="R16" s="1165"/>
      <c r="S16" s="1165"/>
      <c r="T16" s="1165"/>
      <c r="U16" s="164"/>
      <c r="V16" s="1165"/>
      <c r="W16" s="1165"/>
      <c r="X16" s="1165"/>
      <c r="Y16" s="164"/>
    </row>
  </sheetData>
  <mergeCells count="99">
    <mergeCell ref="E3:G3"/>
    <mergeCell ref="I3:K3"/>
    <mergeCell ref="M3:O3"/>
    <mergeCell ref="P3:Q3"/>
    <mergeCell ref="R3:S3"/>
    <mergeCell ref="D5:E5"/>
    <mergeCell ref="G5:I5"/>
    <mergeCell ref="K5:L5"/>
    <mergeCell ref="M5:N5"/>
    <mergeCell ref="O5:Q5"/>
    <mergeCell ref="V8:X8"/>
    <mergeCell ref="X3:Y3"/>
    <mergeCell ref="S5:T5"/>
    <mergeCell ref="V5:W5"/>
    <mergeCell ref="X5:Y5"/>
    <mergeCell ref="U3:V3"/>
    <mergeCell ref="X6:Y6"/>
    <mergeCell ref="I7:J7"/>
    <mergeCell ref="K7:N7"/>
    <mergeCell ref="O7:R7"/>
    <mergeCell ref="Q8:R8"/>
    <mergeCell ref="S8:T8"/>
    <mergeCell ref="S9:T9"/>
    <mergeCell ref="V9:X9"/>
    <mergeCell ref="G6:N6"/>
    <mergeCell ref="O6:Q6"/>
    <mergeCell ref="S6:T6"/>
    <mergeCell ref="V6:W6"/>
    <mergeCell ref="S7:U7"/>
    <mergeCell ref="V7:Y7"/>
    <mergeCell ref="I8:J8"/>
    <mergeCell ref="K8:M8"/>
    <mergeCell ref="G9:H9"/>
    <mergeCell ref="I9:J9"/>
    <mergeCell ref="K9:M9"/>
    <mergeCell ref="O9:P9"/>
    <mergeCell ref="Q9:R9"/>
    <mergeCell ref="O8:P8"/>
    <mergeCell ref="Q10:R10"/>
    <mergeCell ref="S10:T10"/>
    <mergeCell ref="V10:X10"/>
    <mergeCell ref="I11:J11"/>
    <mergeCell ref="K11:M11"/>
    <mergeCell ref="O11:P11"/>
    <mergeCell ref="Q11:R11"/>
    <mergeCell ref="S11:T11"/>
    <mergeCell ref="V11:X11"/>
    <mergeCell ref="I10:J10"/>
    <mergeCell ref="K10:M10"/>
    <mergeCell ref="O10:P10"/>
    <mergeCell ref="V12:X12"/>
    <mergeCell ref="I13:J13"/>
    <mergeCell ref="K13:M13"/>
    <mergeCell ref="O13:P13"/>
    <mergeCell ref="Q13:R13"/>
    <mergeCell ref="S13:T13"/>
    <mergeCell ref="V13:X13"/>
    <mergeCell ref="I12:J12"/>
    <mergeCell ref="K12:M12"/>
    <mergeCell ref="O12:P12"/>
    <mergeCell ref="V16:X16"/>
    <mergeCell ref="I16:J16"/>
    <mergeCell ref="K16:M16"/>
    <mergeCell ref="O16:P16"/>
    <mergeCell ref="Q14:R14"/>
    <mergeCell ref="S14:T14"/>
    <mergeCell ref="V14:X14"/>
    <mergeCell ref="I15:J15"/>
    <mergeCell ref="K15:M15"/>
    <mergeCell ref="O15:P15"/>
    <mergeCell ref="Q15:R15"/>
    <mergeCell ref="S15:T15"/>
    <mergeCell ref="V15:X15"/>
    <mergeCell ref="I14:J14"/>
    <mergeCell ref="K14:M14"/>
    <mergeCell ref="O14:P14"/>
    <mergeCell ref="D13:E13"/>
    <mergeCell ref="D12:E12"/>
    <mergeCell ref="D11:E11"/>
    <mergeCell ref="Q16:R16"/>
    <mergeCell ref="S16:T16"/>
    <mergeCell ref="Q12:R12"/>
    <mergeCell ref="S12:T12"/>
    <mergeCell ref="D10:E10"/>
    <mergeCell ref="D9:E9"/>
    <mergeCell ref="D8:E8"/>
    <mergeCell ref="D6:F7"/>
    <mergeCell ref="G16:H16"/>
    <mergeCell ref="G15:H15"/>
    <mergeCell ref="G14:H14"/>
    <mergeCell ref="G13:H13"/>
    <mergeCell ref="G12:H12"/>
    <mergeCell ref="G11:H11"/>
    <mergeCell ref="G10:H10"/>
    <mergeCell ref="G8:H8"/>
    <mergeCell ref="G7:H7"/>
    <mergeCell ref="D16:E16"/>
    <mergeCell ref="D15:E15"/>
    <mergeCell ref="D14:E14"/>
  </mergeCells>
  <pageMargins left="0.70866141732283472" right="0.70866141732283472" top="0.74803149606299213" bottom="0.74803149606299213" header="0.31496062992125984" footer="0.31496062992125984"/>
  <pageSetup paperSize="9" scale="47" orientation="landscape" r:id="rId1"/>
  <headerFooter>
    <oddHeader>&amp;CEN
Annex XV</oddHeader>
    <oddFooter>&amp;C&amp;P</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DDC01-E988-49EB-8D41-DA7FEBDA2895}">
  <sheetPr>
    <pageSetUpPr autoPageBreaks="0"/>
  </sheetPr>
  <dimension ref="B2:D11"/>
  <sheetViews>
    <sheetView showGridLines="0" zoomScale="85" zoomScaleNormal="85" workbookViewId="0"/>
  </sheetViews>
  <sheetFormatPr baseColWidth="10" defaultColWidth="9.140625" defaultRowHeight="15"/>
  <cols>
    <col min="1" max="1" width="2.85546875" customWidth="1"/>
    <col min="2" max="2" width="19.5703125" customWidth="1"/>
    <col min="3" max="3" width="12.28515625" bestFit="1" customWidth="1"/>
    <col min="4" max="4" width="82.7109375" customWidth="1"/>
  </cols>
  <sheetData>
    <row r="2" spans="2:4" ht="15" customHeight="1">
      <c r="B2" s="31" t="s">
        <v>1173</v>
      </c>
      <c r="C2" s="32"/>
      <c r="D2" s="32"/>
    </row>
    <row r="3" spans="2:4" ht="15" customHeight="1">
      <c r="B3" s="57"/>
      <c r="C3" s="32"/>
      <c r="D3" s="32"/>
    </row>
    <row r="4" spans="2:4">
      <c r="C4" s="44"/>
    </row>
    <row r="6" spans="2:4">
      <c r="B6" s="144" t="s">
        <v>440</v>
      </c>
      <c r="C6" s="165" t="s">
        <v>431</v>
      </c>
      <c r="D6" s="164" t="s">
        <v>432</v>
      </c>
    </row>
    <row r="7" spans="2:4" ht="38.25">
      <c r="B7" s="144" t="s">
        <v>1174</v>
      </c>
      <c r="C7" s="144" t="s">
        <v>434</v>
      </c>
      <c r="D7" s="183" t="s">
        <v>1175</v>
      </c>
    </row>
    <row r="8" spans="2:4" ht="25.5">
      <c r="B8" s="144" t="s">
        <v>1176</v>
      </c>
      <c r="C8" s="144" t="s">
        <v>437</v>
      </c>
      <c r="D8" s="183" t="s">
        <v>1177</v>
      </c>
    </row>
    <row r="9" spans="2:4" ht="25.5">
      <c r="B9" s="144" t="s">
        <v>1178</v>
      </c>
      <c r="C9" s="144" t="s">
        <v>1179</v>
      </c>
      <c r="D9" s="183" t="s">
        <v>1180</v>
      </c>
    </row>
    <row r="10" spans="2:4" ht="38.25">
      <c r="B10" s="144" t="s">
        <v>1181</v>
      </c>
      <c r="C10" s="144" t="s">
        <v>451</v>
      </c>
      <c r="D10" s="183" t="s">
        <v>1182</v>
      </c>
    </row>
    <row r="11" spans="2:4" ht="25.5">
      <c r="B11" s="144" t="s">
        <v>1183</v>
      </c>
      <c r="C11" s="144" t="s">
        <v>453</v>
      </c>
      <c r="D11" s="183" t="s">
        <v>1184</v>
      </c>
    </row>
  </sheetData>
  <pageMargins left="0.70866141732283472" right="0.70866141732283472" top="0.74803149606299213" bottom="0.74803149606299213" header="0.31496062992125984" footer="0.31496062992125984"/>
  <pageSetup paperSize="9" orientation="landscape" verticalDpi="1200" r:id="rId1"/>
  <headerFooter>
    <oddHeader>&amp;CEN
Annex XVII</oddHeader>
    <oddFooter>&amp;C&amp;P</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521A2-A2E4-476D-8F3B-0F1E571CE45D}">
  <sheetPr>
    <pageSetUpPr autoPageBreaks="0" fitToPage="1"/>
  </sheetPr>
  <dimension ref="A2:J14"/>
  <sheetViews>
    <sheetView showGridLines="0" showRowColHeaders="0" zoomScale="85" zoomScaleNormal="85" zoomScaleSheetLayoutView="100" zoomScalePageLayoutView="80" workbookViewId="0"/>
  </sheetViews>
  <sheetFormatPr baseColWidth="10" defaultColWidth="9.140625" defaultRowHeight="15"/>
  <cols>
    <col min="1" max="1" width="2.85546875" customWidth="1"/>
    <col min="2" max="2" width="3.7109375" customWidth="1"/>
    <col min="3" max="3" width="33" customWidth="1"/>
    <col min="4" max="8" width="19.7109375" customWidth="1"/>
  </cols>
  <sheetData>
    <row r="2" spans="1:10" ht="15" customHeight="1">
      <c r="A2" s="48"/>
      <c r="B2" s="451" t="s">
        <v>1185</v>
      </c>
      <c r="D2" s="47"/>
      <c r="E2" s="47"/>
      <c r="F2" s="47"/>
      <c r="G2" s="47"/>
      <c r="H2" s="47"/>
      <c r="J2" s="45"/>
    </row>
    <row r="5" spans="1:10" ht="25.5">
      <c r="B5" s="1083" t="s">
        <v>2649</v>
      </c>
      <c r="C5" s="276"/>
      <c r="D5" s="1002" t="s">
        <v>1186</v>
      </c>
      <c r="E5" s="1003" t="s">
        <v>1187</v>
      </c>
      <c r="F5" s="1004"/>
      <c r="G5" s="1004"/>
      <c r="H5" s="1005"/>
      <c r="I5" s="45"/>
      <c r="J5" s="45"/>
    </row>
    <row r="6" spans="1:10" ht="25.5">
      <c r="B6" s="57"/>
      <c r="C6" s="276"/>
      <c r="D6" s="1006"/>
      <c r="E6" s="1007"/>
      <c r="F6" s="1002" t="s">
        <v>2593</v>
      </c>
      <c r="G6" s="1003" t="s">
        <v>2594</v>
      </c>
      <c r="H6" s="1008"/>
      <c r="I6" s="45"/>
      <c r="J6" s="45"/>
    </row>
    <row r="7" spans="1:10" ht="25.5">
      <c r="B7" s="57"/>
      <c r="C7" s="276"/>
      <c r="D7" s="1009"/>
      <c r="E7" s="1010"/>
      <c r="F7" s="1009"/>
      <c r="G7" s="1010"/>
      <c r="H7" s="1002" t="s">
        <v>2595</v>
      </c>
      <c r="I7" s="45"/>
      <c r="J7" s="45"/>
    </row>
    <row r="8" spans="1:10" ht="14.25" customHeight="1">
      <c r="B8" s="57"/>
      <c r="C8" s="276"/>
      <c r="D8" s="67" t="s">
        <v>364</v>
      </c>
      <c r="E8" s="277" t="s">
        <v>365</v>
      </c>
      <c r="F8" s="67" t="s">
        <v>366</v>
      </c>
      <c r="G8" s="277" t="s">
        <v>371</v>
      </c>
      <c r="H8" s="67" t="s">
        <v>372</v>
      </c>
      <c r="I8" s="45"/>
      <c r="J8" s="45"/>
    </row>
    <row r="9" spans="1:10" ht="15" customHeight="1">
      <c r="B9" s="67">
        <v>1</v>
      </c>
      <c r="C9" s="137" t="s">
        <v>1012</v>
      </c>
      <c r="D9" s="814">
        <v>72983.583541999993</v>
      </c>
      <c r="E9" s="814">
        <v>124215.790564</v>
      </c>
      <c r="F9" s="814">
        <v>124203.332683</v>
      </c>
      <c r="G9" s="814">
        <v>12.457881</v>
      </c>
      <c r="H9" s="809">
        <v>0</v>
      </c>
      <c r="I9" s="45"/>
      <c r="J9" s="45"/>
    </row>
    <row r="10" spans="1:10" ht="15" customHeight="1">
      <c r="B10" s="67">
        <v>2</v>
      </c>
      <c r="C10" s="137" t="s">
        <v>1188</v>
      </c>
      <c r="D10" s="814">
        <v>33537.495615</v>
      </c>
      <c r="E10" s="814">
        <v>175.79035400000001</v>
      </c>
      <c r="F10" s="814">
        <v>175.79035400000001</v>
      </c>
      <c r="G10" s="814">
        <v>0</v>
      </c>
      <c r="H10" s="804"/>
      <c r="I10" s="45"/>
      <c r="J10" s="45"/>
    </row>
    <row r="11" spans="1:10" ht="12" customHeight="1">
      <c r="B11" s="67">
        <v>3</v>
      </c>
      <c r="C11" s="137" t="s">
        <v>369</v>
      </c>
      <c r="D11" s="814">
        <v>106521.079157</v>
      </c>
      <c r="E11" s="814">
        <v>124391.58091800001</v>
      </c>
      <c r="F11" s="814">
        <v>124379.123037</v>
      </c>
      <c r="G11" s="471">
        <v>12.457881</v>
      </c>
      <c r="H11" s="809">
        <v>0</v>
      </c>
      <c r="I11" s="45"/>
      <c r="J11" s="45"/>
    </row>
    <row r="12" spans="1:10">
      <c r="B12" s="67">
        <v>4</v>
      </c>
      <c r="C12" s="278" t="s">
        <v>1189</v>
      </c>
      <c r="D12" s="812">
        <v>49.799263000000003</v>
      </c>
      <c r="E12" s="814">
        <v>587.97220700000003</v>
      </c>
      <c r="F12" s="814">
        <v>587.97220700000003</v>
      </c>
      <c r="G12" s="810">
        <v>0</v>
      </c>
      <c r="H12" s="809">
        <v>0</v>
      </c>
      <c r="I12" s="45"/>
      <c r="J12" s="45"/>
    </row>
    <row r="13" spans="1:10">
      <c r="B13" s="67">
        <v>5</v>
      </c>
      <c r="C13" s="278" t="s">
        <v>1190</v>
      </c>
      <c r="D13" s="892">
        <v>0</v>
      </c>
      <c r="E13" s="893">
        <v>0</v>
      </c>
      <c r="F13" s="804"/>
      <c r="G13" s="804"/>
      <c r="H13" s="804"/>
      <c r="I13" s="45"/>
      <c r="J13" s="45"/>
    </row>
    <row r="14" spans="1:10">
      <c r="C14" s="22"/>
    </row>
  </sheetData>
  <pageMargins left="0.70866141732283472" right="0.70866141732283472" top="0.74803149606299213" bottom="0.74803149606299213" header="0.31496062992125984" footer="0.31496062992125984"/>
  <pageSetup paperSize="9" scale="97" orientation="landscape" r:id="rId1"/>
  <headerFooter>
    <oddHeader>&amp;CEN
Annex XVII</oddHeader>
    <oddFooter>&amp;C&amp;P</oddFooter>
    <evenHeader>&amp;L&amp;"Times New Roman,Regular"&amp;12&amp;K000000Central Bank of Ireland - RESTRICTED</evenHeader>
    <firstHeader>&amp;L&amp;"Times New Roman,Regular"&amp;12&amp;K000000Central Bank of Ireland - RESTRICTED</firstHead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1121E-967F-4CF9-9EF3-E02E86CB410E}">
  <sheetPr>
    <pageSetUpPr fitToPage="1"/>
  </sheetPr>
  <dimension ref="B2:D9"/>
  <sheetViews>
    <sheetView showGridLines="0" zoomScale="85" zoomScaleNormal="85" workbookViewId="0"/>
  </sheetViews>
  <sheetFormatPr baseColWidth="10" defaultColWidth="9.140625" defaultRowHeight="15"/>
  <cols>
    <col min="1" max="1" width="2.85546875" customWidth="1"/>
    <col min="2" max="2" width="27" customWidth="1"/>
    <col min="3" max="3" width="15.7109375" customWidth="1"/>
    <col min="4" max="4" width="117.7109375" customWidth="1"/>
  </cols>
  <sheetData>
    <row r="2" spans="2:4">
      <c r="B2" s="1188" t="s">
        <v>1191</v>
      </c>
      <c r="C2" s="1188"/>
      <c r="D2" s="1188"/>
    </row>
    <row r="3" spans="2:4" ht="15" customHeight="1">
      <c r="B3" s="33"/>
      <c r="C3" s="33"/>
      <c r="D3" s="32"/>
    </row>
    <row r="4" spans="2:4" ht="15" customHeight="1">
      <c r="B4" s="33"/>
      <c r="C4" s="33"/>
      <c r="D4" s="32"/>
    </row>
    <row r="5" spans="2:4">
      <c r="B5" s="245" t="s">
        <v>440</v>
      </c>
      <c r="C5" s="245" t="s">
        <v>431</v>
      </c>
      <c r="D5" s="246" t="s">
        <v>441</v>
      </c>
    </row>
    <row r="6" spans="2:4" ht="24">
      <c r="B6" s="280" t="s">
        <v>1192</v>
      </c>
      <c r="C6" s="281" t="s">
        <v>434</v>
      </c>
      <c r="D6" s="246" t="s">
        <v>1193</v>
      </c>
    </row>
    <row r="7" spans="2:4">
      <c r="B7" s="280" t="s">
        <v>1194</v>
      </c>
      <c r="C7" s="281" t="s">
        <v>437</v>
      </c>
      <c r="D7" s="246" t="s">
        <v>1195</v>
      </c>
    </row>
    <row r="8" spans="2:4">
      <c r="B8" s="280" t="s">
        <v>1196</v>
      </c>
      <c r="C8" s="281" t="s">
        <v>1197</v>
      </c>
      <c r="D8" s="246" t="s">
        <v>1198</v>
      </c>
    </row>
    <row r="9" spans="2:4" ht="36">
      <c r="B9" s="282" t="s">
        <v>1199</v>
      </c>
      <c r="C9" s="281" t="s">
        <v>451</v>
      </c>
      <c r="D9" s="246" t="s">
        <v>1200</v>
      </c>
    </row>
  </sheetData>
  <mergeCells count="1">
    <mergeCell ref="B2:D2"/>
  </mergeCells>
  <pageMargins left="0.70866141732283472" right="0.70866141732283472" top="0.74803149606299213" bottom="0.74803149606299213" header="0.31496062992125984" footer="0.31496062992125984"/>
  <pageSetup paperSize="9" scale="62" fitToHeight="0" orientation="landscape" r:id="rId1"/>
  <headerFooter>
    <oddHeader>&amp;CEN
Annex XIX</oddHeader>
    <oddFooter>&amp;C&amp;P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1B0AD-4AC6-4AAB-8262-54139FE8B8FA}">
  <sheetPr>
    <pageSetUpPr fitToPage="1"/>
  </sheetPr>
  <dimension ref="B2:I26"/>
  <sheetViews>
    <sheetView showGridLines="0" showRowColHeaders="0" zoomScale="85" zoomScaleNormal="85" zoomScalePageLayoutView="80" workbookViewId="0">
      <selection activeCell="B5" sqref="B5"/>
    </sheetView>
  </sheetViews>
  <sheetFormatPr baseColWidth="10" defaultColWidth="9.140625" defaultRowHeight="15"/>
  <cols>
    <col min="1" max="1" width="2.85546875" customWidth="1"/>
    <col min="2" max="2" width="4.42578125" customWidth="1"/>
    <col min="3" max="3" width="69.140625" customWidth="1"/>
    <col min="4" max="9" width="24.85546875" customWidth="1"/>
  </cols>
  <sheetData>
    <row r="2" spans="2:9">
      <c r="B2" s="432" t="s">
        <v>1201</v>
      </c>
    </row>
    <row r="5" spans="2:9">
      <c r="B5" s="1083" t="s">
        <v>2649</v>
      </c>
    </row>
    <row r="7" spans="2:9">
      <c r="B7" s="283"/>
      <c r="C7" s="1114" t="s">
        <v>1202</v>
      </c>
      <c r="D7" s="1119" t="s">
        <v>1203</v>
      </c>
      <c r="E7" s="1114"/>
      <c r="F7" s="1118" t="s">
        <v>1204</v>
      </c>
      <c r="G7" s="1119"/>
      <c r="H7" s="1189" t="s">
        <v>1205</v>
      </c>
      <c r="I7" s="1190"/>
    </row>
    <row r="8" spans="2:9">
      <c r="B8" s="284"/>
      <c r="C8" s="1114"/>
      <c r="D8" s="906" t="s">
        <v>1101</v>
      </c>
      <c r="E8" s="905" t="s">
        <v>1034</v>
      </c>
      <c r="F8" s="906" t="s">
        <v>1101</v>
      </c>
      <c r="G8" s="905" t="s">
        <v>1206</v>
      </c>
      <c r="H8" s="139" t="s">
        <v>1207</v>
      </c>
      <c r="I8" s="139" t="s">
        <v>1208</v>
      </c>
    </row>
    <row r="9" spans="2:9">
      <c r="B9" s="284"/>
      <c r="C9" s="1114"/>
      <c r="D9" s="912" t="s">
        <v>364</v>
      </c>
      <c r="E9" s="908" t="s">
        <v>365</v>
      </c>
      <c r="F9" s="908" t="s">
        <v>366</v>
      </c>
      <c r="G9" s="908" t="s">
        <v>371</v>
      </c>
      <c r="H9" s="908" t="s">
        <v>372</v>
      </c>
      <c r="I9" s="908" t="s">
        <v>474</v>
      </c>
    </row>
    <row r="10" spans="2:9">
      <c r="B10" s="144">
        <v>1</v>
      </c>
      <c r="C10" s="164" t="s">
        <v>1209</v>
      </c>
      <c r="D10" s="803">
        <v>4810.8887219999997</v>
      </c>
      <c r="E10" s="805">
        <v>292.00277399999999</v>
      </c>
      <c r="F10" s="805">
        <v>4810.8887219999997</v>
      </c>
      <c r="G10" s="805">
        <v>33.469597999999998</v>
      </c>
      <c r="H10" s="805">
        <v>93.209012999999999</v>
      </c>
      <c r="I10" s="894">
        <v>1.9240734653170742E-2</v>
      </c>
    </row>
    <row r="11" spans="2:9">
      <c r="B11" s="144">
        <v>2</v>
      </c>
      <c r="C11" s="279" t="s">
        <v>1210</v>
      </c>
      <c r="D11" s="803">
        <v>4455.4560890000002</v>
      </c>
      <c r="E11" s="805">
        <v>0</v>
      </c>
      <c r="F11" s="805">
        <v>4455.4560899999997</v>
      </c>
      <c r="G11" s="805">
        <v>0</v>
      </c>
      <c r="H11" s="805">
        <v>964.84488199999998</v>
      </c>
      <c r="I11" s="894">
        <v>0.21655356096215056</v>
      </c>
    </row>
    <row r="12" spans="2:9">
      <c r="B12" s="144">
        <v>3</v>
      </c>
      <c r="C12" s="279" t="s">
        <v>1211</v>
      </c>
      <c r="D12" s="803">
        <v>647.67395999999997</v>
      </c>
      <c r="E12" s="805">
        <v>0</v>
      </c>
      <c r="F12" s="805">
        <v>647.67395999999997</v>
      </c>
      <c r="G12" s="805">
        <v>0</v>
      </c>
      <c r="H12" s="805">
        <v>0</v>
      </c>
      <c r="I12" s="894">
        <v>0</v>
      </c>
    </row>
    <row r="13" spans="2:9">
      <c r="B13" s="144">
        <v>4</v>
      </c>
      <c r="C13" s="279" t="s">
        <v>1212</v>
      </c>
      <c r="D13" s="803">
        <v>3726.3950530000002</v>
      </c>
      <c r="E13" s="805">
        <v>0</v>
      </c>
      <c r="F13" s="805">
        <v>3726.3950530000002</v>
      </c>
      <c r="G13" s="805">
        <v>0</v>
      </c>
      <c r="H13" s="805">
        <v>0</v>
      </c>
      <c r="I13" s="894">
        <v>0</v>
      </c>
    </row>
    <row r="14" spans="2:9">
      <c r="B14" s="144">
        <v>5</v>
      </c>
      <c r="C14" s="279" t="s">
        <v>1213</v>
      </c>
      <c r="D14" s="803">
        <v>0</v>
      </c>
      <c r="E14" s="805">
        <v>0</v>
      </c>
      <c r="F14" s="805">
        <v>0</v>
      </c>
      <c r="G14" s="805">
        <v>0</v>
      </c>
      <c r="H14" s="805">
        <v>0</v>
      </c>
      <c r="I14" s="894">
        <v>0</v>
      </c>
    </row>
    <row r="15" spans="2:9">
      <c r="B15" s="144">
        <v>6</v>
      </c>
      <c r="C15" s="279" t="s">
        <v>864</v>
      </c>
      <c r="D15" s="803">
        <v>4411.8709989999998</v>
      </c>
      <c r="E15" s="805">
        <v>27.013254</v>
      </c>
      <c r="F15" s="805">
        <v>4411.8710000000001</v>
      </c>
      <c r="G15" s="805">
        <v>13.506627</v>
      </c>
      <c r="H15" s="805">
        <v>341.05569100000002</v>
      </c>
      <c r="I15" s="894">
        <v>7.7068155476531494E-2</v>
      </c>
    </row>
    <row r="16" spans="2:9">
      <c r="B16" s="144">
        <v>7</v>
      </c>
      <c r="C16" s="279" t="s">
        <v>1214</v>
      </c>
      <c r="D16" s="803">
        <v>4947.8712800000003</v>
      </c>
      <c r="E16" s="805">
        <v>2067.9441310000002</v>
      </c>
      <c r="F16" s="805">
        <v>4947.8712809999997</v>
      </c>
      <c r="G16" s="805">
        <v>447.11622899999998</v>
      </c>
      <c r="H16" s="805">
        <v>4705.870629</v>
      </c>
      <c r="I16" s="894">
        <v>0.87226719622192417</v>
      </c>
    </row>
    <row r="17" spans="2:9">
      <c r="B17" s="144">
        <v>8</v>
      </c>
      <c r="C17" s="279" t="s">
        <v>1215</v>
      </c>
      <c r="D17" s="803">
        <v>9072.4478519999993</v>
      </c>
      <c r="E17" s="805">
        <v>4169.485858</v>
      </c>
      <c r="F17" s="805">
        <v>9072.4478529999997</v>
      </c>
      <c r="G17" s="805">
        <v>71.139831000000001</v>
      </c>
      <c r="H17" s="805">
        <v>6406.6604719999996</v>
      </c>
      <c r="I17" s="894">
        <v>0.70067250333375819</v>
      </c>
    </row>
    <row r="18" spans="2:9">
      <c r="B18" s="144">
        <v>9</v>
      </c>
      <c r="C18" s="279" t="s">
        <v>1216</v>
      </c>
      <c r="D18" s="803">
        <v>842.390398</v>
      </c>
      <c r="E18" s="805">
        <v>4256.7670349999999</v>
      </c>
      <c r="F18" s="805">
        <v>842.390399</v>
      </c>
      <c r="G18" s="805">
        <v>875.71580600000004</v>
      </c>
      <c r="H18" s="805">
        <v>886.34839899999997</v>
      </c>
      <c r="I18" s="894">
        <v>0.5158868505454236</v>
      </c>
    </row>
    <row r="19" spans="2:9">
      <c r="B19" s="144">
        <v>10</v>
      </c>
      <c r="C19" s="279" t="s">
        <v>872</v>
      </c>
      <c r="D19" s="803">
        <v>230.763912</v>
      </c>
      <c r="E19" s="805">
        <v>1.2231730000000001</v>
      </c>
      <c r="F19" s="805">
        <v>230.763912</v>
      </c>
      <c r="G19" s="805">
        <v>1.2231730000000001</v>
      </c>
      <c r="H19" s="805">
        <v>327.92873900000001</v>
      </c>
      <c r="I19" s="894">
        <v>1.4135646344278174</v>
      </c>
    </row>
    <row r="20" spans="2:9">
      <c r="B20" s="144">
        <v>11</v>
      </c>
      <c r="C20" s="279" t="s">
        <v>1217</v>
      </c>
      <c r="D20" s="803">
        <v>0.2291</v>
      </c>
      <c r="E20" s="805">
        <v>0</v>
      </c>
      <c r="F20" s="805">
        <v>0.2291</v>
      </c>
      <c r="G20" s="805">
        <v>0</v>
      </c>
      <c r="H20" s="805">
        <v>0.34365000000000001</v>
      </c>
      <c r="I20" s="894">
        <v>1.5</v>
      </c>
    </row>
    <row r="21" spans="2:9">
      <c r="B21" s="144">
        <v>12</v>
      </c>
      <c r="C21" s="279" t="s">
        <v>858</v>
      </c>
      <c r="D21" s="803">
        <v>17835.406615</v>
      </c>
      <c r="E21" s="805">
        <v>0</v>
      </c>
      <c r="F21" s="805">
        <v>17835.406616</v>
      </c>
      <c r="G21" s="805">
        <v>0</v>
      </c>
      <c r="H21" s="805">
        <v>1783.5406620000001</v>
      </c>
      <c r="I21" s="894">
        <v>0.1000000000224273</v>
      </c>
    </row>
    <row r="22" spans="2:9">
      <c r="B22" s="144">
        <v>13</v>
      </c>
      <c r="C22" s="279" t="s">
        <v>1218</v>
      </c>
      <c r="D22" s="803">
        <v>0</v>
      </c>
      <c r="E22" s="805">
        <v>0</v>
      </c>
      <c r="F22" s="805">
        <v>0</v>
      </c>
      <c r="G22" s="805">
        <v>0</v>
      </c>
      <c r="H22" s="805">
        <v>0</v>
      </c>
      <c r="I22" s="894">
        <v>0</v>
      </c>
    </row>
    <row r="23" spans="2:9">
      <c r="B23" s="144">
        <v>14</v>
      </c>
      <c r="C23" s="279" t="s">
        <v>1219</v>
      </c>
      <c r="D23" s="803">
        <v>260.22826099999997</v>
      </c>
      <c r="E23" s="805">
        <v>0</v>
      </c>
      <c r="F23" s="805">
        <v>260.22826099999997</v>
      </c>
      <c r="G23" s="805">
        <v>0</v>
      </c>
      <c r="H23" s="805">
        <v>30.800753</v>
      </c>
      <c r="I23" s="894">
        <v>0.11836052272585414</v>
      </c>
    </row>
    <row r="24" spans="2:9">
      <c r="B24" s="144">
        <v>15</v>
      </c>
      <c r="C24" s="279" t="s">
        <v>596</v>
      </c>
      <c r="D24" s="803">
        <v>2442.0346639999998</v>
      </c>
      <c r="E24" s="805">
        <v>0</v>
      </c>
      <c r="F24" s="805">
        <v>2442.0346650000001</v>
      </c>
      <c r="G24" s="805">
        <v>0</v>
      </c>
      <c r="H24" s="805">
        <v>4909.7037870000004</v>
      </c>
      <c r="I24" s="894">
        <v>2.0104971716279874</v>
      </c>
    </row>
    <row r="25" spans="2:9">
      <c r="B25" s="144">
        <v>16</v>
      </c>
      <c r="C25" s="279" t="s">
        <v>1220</v>
      </c>
      <c r="D25" s="803">
        <v>1566.983471</v>
      </c>
      <c r="E25" s="805">
        <v>0</v>
      </c>
      <c r="F25" s="805">
        <v>1566.9834719999999</v>
      </c>
      <c r="G25" s="805">
        <v>0</v>
      </c>
      <c r="H25" s="805">
        <v>1413.8123370000001</v>
      </c>
      <c r="I25" s="894">
        <v>0.90225095686267709</v>
      </c>
    </row>
    <row r="26" spans="2:9">
      <c r="B26" s="185">
        <v>17</v>
      </c>
      <c r="C26" s="286" t="s">
        <v>1221</v>
      </c>
      <c r="D26" s="803">
        <v>55250.640382999998</v>
      </c>
      <c r="E26" s="805">
        <v>10814.436226</v>
      </c>
      <c r="F26" s="805">
        <v>55250.640382999998</v>
      </c>
      <c r="G26" s="805">
        <v>1442.171263</v>
      </c>
      <c r="H26" s="805">
        <v>21864.119014</v>
      </c>
      <c r="I26" s="894">
        <v>0.38565945803717494</v>
      </c>
    </row>
  </sheetData>
  <mergeCells count="4">
    <mergeCell ref="C7:C9"/>
    <mergeCell ref="D7:E7"/>
    <mergeCell ref="F7:G7"/>
    <mergeCell ref="H7:I7"/>
  </mergeCells>
  <pageMargins left="0.70866141732283472" right="0.70866141732283472" top="0.74803149606299213" bottom="0.74803149606299213" header="0.31496062992125984" footer="0.31496062992125984"/>
  <pageSetup paperSize="9" scale="59" fitToHeight="0" orientation="landscape" r:id="rId1"/>
  <headerFooter>
    <oddHeader>&amp;CEN
Annex XIX</oddHeader>
    <oddFooter>&amp;C&amp;P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3835D-22F3-4918-9CF0-92A1EB77AFFF}">
  <sheetPr>
    <pageSetUpPr fitToPage="1"/>
  </sheetPr>
  <dimension ref="B2:T29"/>
  <sheetViews>
    <sheetView showGridLines="0" showRowColHeaders="0" zoomScale="85" zoomScaleNormal="85" workbookViewId="0"/>
  </sheetViews>
  <sheetFormatPr baseColWidth="10" defaultColWidth="9.140625" defaultRowHeight="15"/>
  <cols>
    <col min="1" max="1" width="2.85546875" customWidth="1"/>
    <col min="2" max="2" width="3.85546875" customWidth="1"/>
    <col min="3" max="3" width="63" bestFit="1" customWidth="1"/>
    <col min="4" max="20" width="8.140625" customWidth="1"/>
  </cols>
  <sheetData>
    <row r="2" spans="2:20">
      <c r="B2" s="432" t="s">
        <v>1222</v>
      </c>
    </row>
    <row r="5" spans="2:20">
      <c r="B5" s="1083" t="s">
        <v>2649</v>
      </c>
    </row>
    <row r="7" spans="2:20" ht="15" customHeight="1">
      <c r="B7" s="283"/>
      <c r="C7" s="1114" t="s">
        <v>1202</v>
      </c>
      <c r="D7" s="1118" t="s">
        <v>1223</v>
      </c>
      <c r="E7" s="1192"/>
      <c r="F7" s="1192"/>
      <c r="G7" s="1192"/>
      <c r="H7" s="1192"/>
      <c r="I7" s="1192"/>
      <c r="J7" s="1192"/>
      <c r="K7" s="1192"/>
      <c r="L7" s="1192"/>
      <c r="M7" s="1192"/>
      <c r="N7" s="1192"/>
      <c r="O7" s="1192"/>
      <c r="P7" s="1192"/>
      <c r="Q7" s="1192"/>
      <c r="R7" s="1119"/>
      <c r="S7" s="1191" t="s">
        <v>369</v>
      </c>
      <c r="T7" s="1191" t="s">
        <v>1224</v>
      </c>
    </row>
    <row r="8" spans="2:20">
      <c r="B8" s="284"/>
      <c r="C8" s="1114"/>
      <c r="D8" s="1000">
        <v>0</v>
      </c>
      <c r="E8" s="313">
        <v>0.02</v>
      </c>
      <c r="F8" s="1000">
        <v>0.04</v>
      </c>
      <c r="G8" s="313">
        <v>0.1</v>
      </c>
      <c r="H8" s="313">
        <v>0.2</v>
      </c>
      <c r="I8" s="313">
        <v>0.35</v>
      </c>
      <c r="J8" s="313">
        <v>0.5</v>
      </c>
      <c r="K8" s="313">
        <v>0.7</v>
      </c>
      <c r="L8" s="313">
        <v>0.75</v>
      </c>
      <c r="M8" s="1001">
        <v>1</v>
      </c>
      <c r="N8" s="1001">
        <v>1.5</v>
      </c>
      <c r="O8" s="1001">
        <v>2.5</v>
      </c>
      <c r="P8" s="1001">
        <v>3.7</v>
      </c>
      <c r="Q8" s="1001">
        <v>12.5</v>
      </c>
      <c r="R8" s="1001" t="s">
        <v>1225</v>
      </c>
      <c r="S8" s="1191"/>
      <c r="T8" s="1191"/>
    </row>
    <row r="9" spans="2:20">
      <c r="B9" s="284"/>
      <c r="C9" s="1114"/>
      <c r="D9" s="912" t="s">
        <v>364</v>
      </c>
      <c r="E9" s="912" t="s">
        <v>365</v>
      </c>
      <c r="F9" s="912" t="s">
        <v>366</v>
      </c>
      <c r="G9" s="912" t="s">
        <v>371</v>
      </c>
      <c r="H9" s="912" t="s">
        <v>372</v>
      </c>
      <c r="I9" s="912" t="s">
        <v>474</v>
      </c>
      <c r="J9" s="912" t="s">
        <v>475</v>
      </c>
      <c r="K9" s="912" t="s">
        <v>545</v>
      </c>
      <c r="L9" s="912" t="s">
        <v>804</v>
      </c>
      <c r="M9" s="912" t="s">
        <v>805</v>
      </c>
      <c r="N9" s="912" t="s">
        <v>806</v>
      </c>
      <c r="O9" s="912" t="s">
        <v>807</v>
      </c>
      <c r="P9" s="912" t="s">
        <v>808</v>
      </c>
      <c r="Q9" s="912" t="s">
        <v>995</v>
      </c>
      <c r="R9" s="912" t="s">
        <v>996</v>
      </c>
      <c r="S9" s="287" t="s">
        <v>1226</v>
      </c>
      <c r="T9" s="287" t="s">
        <v>1227</v>
      </c>
    </row>
    <row r="10" spans="2:20">
      <c r="B10" s="144">
        <v>1</v>
      </c>
      <c r="C10" s="164" t="s">
        <v>1209</v>
      </c>
      <c r="D10" s="803">
        <v>4378.3132560000004</v>
      </c>
      <c r="E10" s="805">
        <v>0</v>
      </c>
      <c r="F10" s="805">
        <v>0</v>
      </c>
      <c r="G10" s="805">
        <v>0</v>
      </c>
      <c r="H10" s="805">
        <v>466.04506300000003</v>
      </c>
      <c r="I10" s="805">
        <v>0</v>
      </c>
      <c r="J10" s="805">
        <v>0</v>
      </c>
      <c r="K10" s="805">
        <v>0</v>
      </c>
      <c r="L10" s="805">
        <v>0</v>
      </c>
      <c r="M10" s="805">
        <v>0</v>
      </c>
      <c r="N10" s="805">
        <v>0</v>
      </c>
      <c r="O10" s="805">
        <v>0</v>
      </c>
      <c r="P10" s="805">
        <v>0</v>
      </c>
      <c r="Q10" s="805">
        <v>0</v>
      </c>
      <c r="R10" s="805">
        <v>0</v>
      </c>
      <c r="S10" s="805">
        <v>4844.3583189999999</v>
      </c>
      <c r="T10" s="895"/>
    </row>
    <row r="11" spans="2:20">
      <c r="B11" s="144">
        <v>2</v>
      </c>
      <c r="C11" s="279" t="s">
        <v>1210</v>
      </c>
      <c r="D11" s="803">
        <v>0</v>
      </c>
      <c r="E11" s="805">
        <v>0</v>
      </c>
      <c r="F11" s="805">
        <v>0</v>
      </c>
      <c r="G11" s="805">
        <v>0</v>
      </c>
      <c r="H11" s="805">
        <v>4423.389279</v>
      </c>
      <c r="I11" s="805">
        <v>0</v>
      </c>
      <c r="J11" s="805">
        <v>0</v>
      </c>
      <c r="K11" s="805">
        <v>0</v>
      </c>
      <c r="L11" s="805">
        <v>0</v>
      </c>
      <c r="M11" s="805">
        <v>0</v>
      </c>
      <c r="N11" s="805">
        <v>0</v>
      </c>
      <c r="O11" s="805">
        <v>32.066811000000001</v>
      </c>
      <c r="P11" s="805">
        <v>0</v>
      </c>
      <c r="Q11" s="805">
        <v>0</v>
      </c>
      <c r="R11" s="805">
        <v>0</v>
      </c>
      <c r="S11" s="805">
        <v>4455.4560899999997</v>
      </c>
      <c r="T11" s="895"/>
    </row>
    <row r="12" spans="2:20">
      <c r="B12" s="144">
        <v>3</v>
      </c>
      <c r="C12" s="279" t="s">
        <v>1211</v>
      </c>
      <c r="D12" s="803">
        <v>647.67395999999997</v>
      </c>
      <c r="E12" s="805">
        <v>0</v>
      </c>
      <c r="F12" s="805">
        <v>0</v>
      </c>
      <c r="G12" s="805">
        <v>0</v>
      </c>
      <c r="H12" s="805">
        <v>0</v>
      </c>
      <c r="I12" s="805">
        <v>0</v>
      </c>
      <c r="J12" s="805">
        <v>0</v>
      </c>
      <c r="K12" s="805">
        <v>0</v>
      </c>
      <c r="L12" s="805">
        <v>0</v>
      </c>
      <c r="M12" s="805">
        <v>0</v>
      </c>
      <c r="N12" s="805">
        <v>0</v>
      </c>
      <c r="O12" s="805">
        <v>0</v>
      </c>
      <c r="P12" s="805">
        <v>0</v>
      </c>
      <c r="Q12" s="805">
        <v>0</v>
      </c>
      <c r="R12" s="805">
        <v>0</v>
      </c>
      <c r="S12" s="805">
        <v>647.67395999999997</v>
      </c>
      <c r="T12" s="895"/>
    </row>
    <row r="13" spans="2:20">
      <c r="B13" s="144">
        <v>4</v>
      </c>
      <c r="C13" s="279" t="s">
        <v>1212</v>
      </c>
      <c r="D13" s="803">
        <v>3726.3950530000002</v>
      </c>
      <c r="E13" s="805">
        <v>0</v>
      </c>
      <c r="F13" s="805">
        <v>0</v>
      </c>
      <c r="G13" s="805">
        <v>0</v>
      </c>
      <c r="H13" s="805">
        <v>0</v>
      </c>
      <c r="I13" s="805">
        <v>0</v>
      </c>
      <c r="J13" s="805">
        <v>0</v>
      </c>
      <c r="K13" s="805">
        <v>0</v>
      </c>
      <c r="L13" s="805">
        <v>0</v>
      </c>
      <c r="M13" s="805">
        <v>0</v>
      </c>
      <c r="N13" s="805">
        <v>0</v>
      </c>
      <c r="O13" s="805">
        <v>0</v>
      </c>
      <c r="P13" s="805">
        <v>0</v>
      </c>
      <c r="Q13" s="805">
        <v>0</v>
      </c>
      <c r="R13" s="805">
        <v>0</v>
      </c>
      <c r="S13" s="805">
        <v>3726.3950530000002</v>
      </c>
      <c r="T13" s="895"/>
    </row>
    <row r="14" spans="2:20">
      <c r="B14" s="144">
        <v>5</v>
      </c>
      <c r="C14" s="279" t="s">
        <v>1213</v>
      </c>
      <c r="D14" s="803">
        <v>0</v>
      </c>
      <c r="E14" s="805">
        <v>0</v>
      </c>
      <c r="F14" s="805">
        <v>0</v>
      </c>
      <c r="G14" s="805">
        <v>0</v>
      </c>
      <c r="H14" s="805">
        <v>0</v>
      </c>
      <c r="I14" s="805">
        <v>0</v>
      </c>
      <c r="J14" s="805">
        <v>0</v>
      </c>
      <c r="K14" s="805">
        <v>0</v>
      </c>
      <c r="L14" s="805">
        <v>0</v>
      </c>
      <c r="M14" s="805">
        <v>0</v>
      </c>
      <c r="N14" s="805">
        <v>0</v>
      </c>
      <c r="O14" s="805">
        <v>0</v>
      </c>
      <c r="P14" s="805">
        <v>0</v>
      </c>
      <c r="Q14" s="805">
        <v>0</v>
      </c>
      <c r="R14" s="805">
        <v>0</v>
      </c>
      <c r="S14" s="805">
        <v>0</v>
      </c>
      <c r="T14" s="895"/>
    </row>
    <row r="15" spans="2:20">
      <c r="B15" s="144">
        <v>6</v>
      </c>
      <c r="C15" s="279" t="s">
        <v>864</v>
      </c>
      <c r="D15" s="803">
        <v>2803.8138829999998</v>
      </c>
      <c r="E15" s="805">
        <v>0</v>
      </c>
      <c r="F15" s="805">
        <v>0</v>
      </c>
      <c r="G15" s="805">
        <v>0</v>
      </c>
      <c r="H15" s="805">
        <v>2516.8601760000001</v>
      </c>
      <c r="I15" s="805">
        <v>0</v>
      </c>
      <c r="J15" s="805">
        <v>637.04760699999997</v>
      </c>
      <c r="K15" s="805">
        <v>0</v>
      </c>
      <c r="L15" s="805">
        <v>0</v>
      </c>
      <c r="M15" s="805">
        <v>0.45924599999999999</v>
      </c>
      <c r="N15" s="805">
        <v>0</v>
      </c>
      <c r="O15" s="805">
        <v>0</v>
      </c>
      <c r="P15" s="805">
        <v>0</v>
      </c>
      <c r="Q15" s="805">
        <v>0</v>
      </c>
      <c r="R15" s="805">
        <v>0</v>
      </c>
      <c r="S15" s="805">
        <v>5958.1809119999998</v>
      </c>
      <c r="T15" s="895"/>
    </row>
    <row r="16" spans="2:20">
      <c r="B16" s="144">
        <v>7</v>
      </c>
      <c r="C16" s="279" t="s">
        <v>1214</v>
      </c>
      <c r="D16" s="803">
        <v>0</v>
      </c>
      <c r="E16" s="805">
        <v>0</v>
      </c>
      <c r="F16" s="805">
        <v>0</v>
      </c>
      <c r="G16" s="805">
        <v>0</v>
      </c>
      <c r="H16" s="805">
        <v>0</v>
      </c>
      <c r="I16" s="805">
        <v>215.607347</v>
      </c>
      <c r="J16" s="805">
        <v>135.62160700000001</v>
      </c>
      <c r="K16" s="805">
        <v>0</v>
      </c>
      <c r="L16" s="805">
        <v>0</v>
      </c>
      <c r="M16" s="805">
        <v>5043.7045550000003</v>
      </c>
      <c r="N16" s="805">
        <v>5.3999999999999999E-2</v>
      </c>
      <c r="O16" s="805">
        <v>0</v>
      </c>
      <c r="P16" s="805">
        <v>0</v>
      </c>
      <c r="Q16" s="805">
        <v>0</v>
      </c>
      <c r="R16" s="805">
        <v>0</v>
      </c>
      <c r="S16" s="805">
        <v>5394.9875089999996</v>
      </c>
      <c r="T16" s="895"/>
    </row>
    <row r="17" spans="2:20">
      <c r="B17" s="144">
        <v>8</v>
      </c>
      <c r="C17" s="279" t="s">
        <v>868</v>
      </c>
      <c r="D17" s="803">
        <v>0</v>
      </c>
      <c r="E17" s="805">
        <v>0</v>
      </c>
      <c r="F17" s="805">
        <v>0</v>
      </c>
      <c r="G17" s="805">
        <v>0</v>
      </c>
      <c r="H17" s="805">
        <v>0</v>
      </c>
      <c r="I17" s="805">
        <v>0</v>
      </c>
      <c r="J17" s="805">
        <v>0</v>
      </c>
      <c r="K17" s="805">
        <v>0</v>
      </c>
      <c r="L17" s="805">
        <v>9143.5876850000004</v>
      </c>
      <c r="M17" s="805">
        <v>0</v>
      </c>
      <c r="N17" s="805">
        <v>0</v>
      </c>
      <c r="O17" s="805">
        <v>0</v>
      </c>
      <c r="P17" s="805">
        <v>0</v>
      </c>
      <c r="Q17" s="805">
        <v>0</v>
      </c>
      <c r="R17" s="805">
        <v>0</v>
      </c>
      <c r="S17" s="805">
        <v>9143.5876850000004</v>
      </c>
      <c r="T17" s="895"/>
    </row>
    <row r="18" spans="2:20">
      <c r="B18" s="144">
        <v>9</v>
      </c>
      <c r="C18" s="279" t="s">
        <v>1228</v>
      </c>
      <c r="D18" s="803">
        <v>0</v>
      </c>
      <c r="E18" s="805">
        <v>0</v>
      </c>
      <c r="F18" s="805">
        <v>0</v>
      </c>
      <c r="G18" s="805">
        <v>0</v>
      </c>
      <c r="H18" s="805">
        <v>0</v>
      </c>
      <c r="I18" s="805">
        <v>1184.7104300000001</v>
      </c>
      <c r="J18" s="805">
        <v>0</v>
      </c>
      <c r="K18" s="805">
        <v>0</v>
      </c>
      <c r="L18" s="805">
        <v>20.853975999999999</v>
      </c>
      <c r="M18" s="805">
        <v>512.54179799999997</v>
      </c>
      <c r="N18" s="805">
        <v>0</v>
      </c>
      <c r="O18" s="805">
        <v>0</v>
      </c>
      <c r="P18" s="805">
        <v>0</v>
      </c>
      <c r="Q18" s="805">
        <v>0</v>
      </c>
      <c r="R18" s="805">
        <v>0</v>
      </c>
      <c r="S18" s="805">
        <v>1718.1062039999999</v>
      </c>
      <c r="T18" s="895"/>
    </row>
    <row r="19" spans="2:20">
      <c r="B19" s="144">
        <v>10</v>
      </c>
      <c r="C19" s="279" t="s">
        <v>872</v>
      </c>
      <c r="D19" s="803">
        <v>0</v>
      </c>
      <c r="E19" s="805">
        <v>0</v>
      </c>
      <c r="F19" s="805">
        <v>0</v>
      </c>
      <c r="G19" s="805">
        <v>0</v>
      </c>
      <c r="H19" s="805">
        <v>0</v>
      </c>
      <c r="I19" s="805">
        <v>0</v>
      </c>
      <c r="J19" s="805">
        <v>0</v>
      </c>
      <c r="K19" s="805">
        <v>0</v>
      </c>
      <c r="L19" s="805">
        <v>0</v>
      </c>
      <c r="M19" s="805">
        <v>40.103777999999998</v>
      </c>
      <c r="N19" s="805">
        <v>191.883307</v>
      </c>
      <c r="O19" s="805">
        <v>0</v>
      </c>
      <c r="P19" s="805">
        <v>0</v>
      </c>
      <c r="Q19" s="805">
        <v>0</v>
      </c>
      <c r="R19" s="805">
        <v>0</v>
      </c>
      <c r="S19" s="805">
        <v>231.98708500000001</v>
      </c>
      <c r="T19" s="895"/>
    </row>
    <row r="20" spans="2:20">
      <c r="B20" s="144">
        <v>11</v>
      </c>
      <c r="C20" s="279" t="s">
        <v>1217</v>
      </c>
      <c r="D20" s="803">
        <v>0</v>
      </c>
      <c r="E20" s="805">
        <v>0</v>
      </c>
      <c r="F20" s="805">
        <v>0</v>
      </c>
      <c r="G20" s="805">
        <v>0</v>
      </c>
      <c r="H20" s="805">
        <v>0</v>
      </c>
      <c r="I20" s="805">
        <v>0</v>
      </c>
      <c r="J20" s="805">
        <v>0</v>
      </c>
      <c r="K20" s="805">
        <v>0</v>
      </c>
      <c r="L20" s="805">
        <v>0</v>
      </c>
      <c r="M20" s="805">
        <v>0</v>
      </c>
      <c r="N20" s="805">
        <v>0.2291</v>
      </c>
      <c r="O20" s="805">
        <v>0</v>
      </c>
      <c r="P20" s="805">
        <v>0</v>
      </c>
      <c r="Q20" s="805">
        <v>0</v>
      </c>
      <c r="R20" s="805">
        <v>0</v>
      </c>
      <c r="S20" s="805">
        <v>0.2291</v>
      </c>
      <c r="T20" s="895"/>
    </row>
    <row r="21" spans="2:20">
      <c r="B21" s="144">
        <v>12</v>
      </c>
      <c r="C21" s="279" t="s">
        <v>858</v>
      </c>
      <c r="D21" s="803">
        <v>0</v>
      </c>
      <c r="E21" s="805">
        <v>0</v>
      </c>
      <c r="F21" s="805">
        <v>0</v>
      </c>
      <c r="G21" s="805">
        <v>17835.406615</v>
      </c>
      <c r="H21" s="805">
        <v>0</v>
      </c>
      <c r="I21" s="805">
        <v>0</v>
      </c>
      <c r="J21" s="805">
        <v>0</v>
      </c>
      <c r="K21" s="805">
        <v>0</v>
      </c>
      <c r="L21" s="805">
        <v>0</v>
      </c>
      <c r="M21" s="805">
        <v>0</v>
      </c>
      <c r="N21" s="805">
        <v>0</v>
      </c>
      <c r="O21" s="805">
        <v>0</v>
      </c>
      <c r="P21" s="805">
        <v>0</v>
      </c>
      <c r="Q21" s="805">
        <v>0</v>
      </c>
      <c r="R21" s="805">
        <v>0</v>
      </c>
      <c r="S21" s="805">
        <v>17835.406615</v>
      </c>
      <c r="T21" s="895"/>
    </row>
    <row r="22" spans="2:20">
      <c r="B22" s="144">
        <v>13</v>
      </c>
      <c r="C22" s="279" t="s">
        <v>1229</v>
      </c>
      <c r="D22" s="803">
        <v>0</v>
      </c>
      <c r="E22" s="805">
        <v>0</v>
      </c>
      <c r="F22" s="805">
        <v>0</v>
      </c>
      <c r="G22" s="805">
        <v>0</v>
      </c>
      <c r="H22" s="805">
        <v>0</v>
      </c>
      <c r="I22" s="805">
        <v>0</v>
      </c>
      <c r="J22" s="805">
        <v>0</v>
      </c>
      <c r="K22" s="805">
        <v>0</v>
      </c>
      <c r="L22" s="805">
        <v>0</v>
      </c>
      <c r="M22" s="805">
        <v>0</v>
      </c>
      <c r="N22" s="805">
        <v>0</v>
      </c>
      <c r="O22" s="805">
        <v>0</v>
      </c>
      <c r="P22" s="805">
        <v>0</v>
      </c>
      <c r="Q22" s="805">
        <v>0</v>
      </c>
      <c r="R22" s="805">
        <v>0</v>
      </c>
      <c r="S22" s="805">
        <v>0</v>
      </c>
      <c r="T22" s="895"/>
    </row>
    <row r="23" spans="2:20">
      <c r="B23" s="144">
        <v>14</v>
      </c>
      <c r="C23" s="279" t="s">
        <v>1230</v>
      </c>
      <c r="D23" s="803">
        <v>103.61345</v>
      </c>
      <c r="E23" s="805">
        <v>0</v>
      </c>
      <c r="F23" s="805">
        <v>0</v>
      </c>
      <c r="G23" s="805">
        <v>5.222092</v>
      </c>
      <c r="H23" s="805">
        <v>151.39272</v>
      </c>
      <c r="I23" s="805">
        <v>0</v>
      </c>
      <c r="J23" s="805">
        <v>0</v>
      </c>
      <c r="K23" s="805">
        <v>0</v>
      </c>
      <c r="L23" s="805">
        <v>0</v>
      </c>
      <c r="M23" s="805">
        <v>0</v>
      </c>
      <c r="N23" s="805">
        <v>0</v>
      </c>
      <c r="O23" s="805">
        <v>0</v>
      </c>
      <c r="P23" s="805">
        <v>0</v>
      </c>
      <c r="Q23" s="805">
        <v>0</v>
      </c>
      <c r="R23" s="805">
        <v>0</v>
      </c>
      <c r="S23" s="805">
        <v>260.22826199999997</v>
      </c>
      <c r="T23" s="895"/>
    </row>
    <row r="24" spans="2:20">
      <c r="B24" s="144">
        <v>15</v>
      </c>
      <c r="C24" s="279" t="s">
        <v>1231</v>
      </c>
      <c r="D24" s="803">
        <v>0</v>
      </c>
      <c r="E24" s="805">
        <v>0</v>
      </c>
      <c r="F24" s="805">
        <v>0</v>
      </c>
      <c r="G24" s="805">
        <v>0</v>
      </c>
      <c r="H24" s="805">
        <v>0</v>
      </c>
      <c r="I24" s="805">
        <v>0</v>
      </c>
      <c r="J24" s="805">
        <v>0</v>
      </c>
      <c r="K24" s="805">
        <v>0</v>
      </c>
      <c r="L24" s="805">
        <v>0</v>
      </c>
      <c r="M24" s="805">
        <v>796.92191500000001</v>
      </c>
      <c r="N24" s="805">
        <v>0</v>
      </c>
      <c r="O24" s="805">
        <v>1645.1127489999999</v>
      </c>
      <c r="P24" s="805">
        <v>0</v>
      </c>
      <c r="Q24" s="805">
        <v>0</v>
      </c>
      <c r="R24" s="805">
        <v>0</v>
      </c>
      <c r="S24" s="805">
        <v>2442.0346639999998</v>
      </c>
      <c r="T24" s="895"/>
    </row>
    <row r="25" spans="2:20">
      <c r="B25" s="144">
        <v>16</v>
      </c>
      <c r="C25" s="279" t="s">
        <v>1220</v>
      </c>
      <c r="D25" s="803">
        <v>107.28730299999999</v>
      </c>
      <c r="E25" s="805">
        <v>0</v>
      </c>
      <c r="F25" s="805">
        <v>0</v>
      </c>
      <c r="G25" s="805">
        <v>0</v>
      </c>
      <c r="H25" s="805">
        <v>0</v>
      </c>
      <c r="I25" s="805">
        <v>0</v>
      </c>
      <c r="J25" s="805">
        <v>91.767662999999999</v>
      </c>
      <c r="K25" s="805">
        <v>0</v>
      </c>
      <c r="L25" s="805">
        <v>0</v>
      </c>
      <c r="M25" s="805">
        <v>1367.928506</v>
      </c>
      <c r="N25" s="805">
        <v>0</v>
      </c>
      <c r="O25" s="805">
        <v>0</v>
      </c>
      <c r="P25" s="805">
        <v>0</v>
      </c>
      <c r="Q25" s="805">
        <v>0</v>
      </c>
      <c r="R25" s="805">
        <v>0</v>
      </c>
      <c r="S25" s="805">
        <v>1566.9834719999999</v>
      </c>
      <c r="T25" s="895"/>
    </row>
    <row r="26" spans="2:20">
      <c r="B26" s="185">
        <v>17</v>
      </c>
      <c r="C26" s="286" t="s">
        <v>1221</v>
      </c>
      <c r="D26" s="803">
        <v>11767.096906000001</v>
      </c>
      <c r="E26" s="805">
        <v>0</v>
      </c>
      <c r="F26" s="805">
        <v>0</v>
      </c>
      <c r="G26" s="805">
        <v>17840.628703999999</v>
      </c>
      <c r="H26" s="805">
        <v>7557.6872371999998</v>
      </c>
      <c r="I26" s="805">
        <v>1400.3177760000001</v>
      </c>
      <c r="J26" s="805">
        <v>864.43687699999998</v>
      </c>
      <c r="K26" s="805">
        <v>0</v>
      </c>
      <c r="L26" s="805">
        <v>9164.4416610000007</v>
      </c>
      <c r="M26" s="805">
        <v>7761.6597970000003</v>
      </c>
      <c r="N26" s="805">
        <v>192.16640699999999</v>
      </c>
      <c r="O26" s="805">
        <v>1677.17956</v>
      </c>
      <c r="P26" s="805">
        <v>0</v>
      </c>
      <c r="Q26" s="805">
        <v>0</v>
      </c>
      <c r="R26" s="805">
        <v>0</v>
      </c>
      <c r="S26" s="805">
        <v>58225.614925199996</v>
      </c>
      <c r="T26" s="895"/>
    </row>
    <row r="29" spans="2:20">
      <c r="D29" s="869"/>
      <c r="E29" s="869"/>
      <c r="F29" s="869"/>
      <c r="G29" s="869"/>
      <c r="H29" s="869"/>
      <c r="I29" s="869"/>
      <c r="J29" s="869"/>
      <c r="K29" s="869"/>
      <c r="L29" s="869"/>
      <c r="M29" s="869"/>
      <c r="N29" s="869"/>
      <c r="O29" s="869"/>
      <c r="P29" s="869"/>
      <c r="Q29" s="869"/>
      <c r="R29" s="1082"/>
    </row>
  </sheetData>
  <mergeCells count="4">
    <mergeCell ref="S7:S8"/>
    <mergeCell ref="T7:T8"/>
    <mergeCell ref="C7:C9"/>
    <mergeCell ref="D7:R7"/>
  </mergeCells>
  <pageMargins left="0.70866141732283472" right="0.70866141732283472" top="0.74803149606299213" bottom="0.74803149606299213" header="0.31496062992125984" footer="0.31496062992125984"/>
  <pageSetup paperSize="9" scale="64" orientation="landscape" r:id="rId1"/>
  <headerFooter>
    <oddHeader>&amp;CEN
Annex 23</oddHeader>
    <oddFooter>&amp;C&amp;P</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F1129-EEED-4FAC-A884-EA409DDD3505}">
  <sheetPr>
    <pageSetUpPr autoPageBreaks="0" fitToPage="1"/>
  </sheetPr>
  <dimension ref="B2:D11"/>
  <sheetViews>
    <sheetView showGridLines="0" zoomScale="85" zoomScaleNormal="85" workbookViewId="0"/>
  </sheetViews>
  <sheetFormatPr baseColWidth="10" defaultColWidth="9.140625" defaultRowHeight="15"/>
  <cols>
    <col min="1" max="1" width="2.85546875" customWidth="1"/>
    <col min="2" max="2" width="17.28515625" customWidth="1"/>
    <col min="3" max="3" width="12.28515625" bestFit="1" customWidth="1"/>
    <col min="4" max="4" width="95.140625" customWidth="1"/>
  </cols>
  <sheetData>
    <row r="2" spans="2:4" ht="18">
      <c r="B2" s="275" t="s">
        <v>1232</v>
      </c>
      <c r="C2" s="49"/>
      <c r="D2" s="49"/>
    </row>
    <row r="3" spans="2:4" ht="15" customHeight="1">
      <c r="B3" s="57"/>
      <c r="C3" s="33"/>
      <c r="D3" s="32"/>
    </row>
    <row r="4" spans="2:4" ht="15" customHeight="1">
      <c r="C4" s="33"/>
      <c r="D4" s="32"/>
    </row>
    <row r="5" spans="2:4" ht="15" customHeight="1">
      <c r="C5" s="33"/>
      <c r="D5" s="32"/>
    </row>
    <row r="6" spans="2:4">
      <c r="B6" s="144" t="s">
        <v>440</v>
      </c>
      <c r="C6" s="144" t="s">
        <v>431</v>
      </c>
      <c r="D6" s="288" t="s">
        <v>432</v>
      </c>
    </row>
    <row r="7" spans="2:4">
      <c r="B7" s="144" t="s">
        <v>1233</v>
      </c>
      <c r="C7" s="144" t="s">
        <v>434</v>
      </c>
      <c r="D7" s="288" t="s">
        <v>1234</v>
      </c>
    </row>
    <row r="8" spans="2:4" ht="102">
      <c r="B8" s="144" t="s">
        <v>1235</v>
      </c>
      <c r="C8" s="144" t="s">
        <v>437</v>
      </c>
      <c r="D8" s="183" t="s">
        <v>1236</v>
      </c>
    </row>
    <row r="9" spans="2:4" ht="39">
      <c r="B9" s="144" t="s">
        <v>1237</v>
      </c>
      <c r="C9" s="144" t="s">
        <v>1179</v>
      </c>
      <c r="D9" s="288" t="s">
        <v>1238</v>
      </c>
    </row>
    <row r="10" spans="2:4" ht="51">
      <c r="B10" s="144" t="s">
        <v>1239</v>
      </c>
      <c r="C10" s="144" t="s">
        <v>451</v>
      </c>
      <c r="D10" s="183" t="s">
        <v>1240</v>
      </c>
    </row>
    <row r="11" spans="2:4" ht="140.25">
      <c r="B11" s="144" t="s">
        <v>1241</v>
      </c>
      <c r="C11" s="144" t="s">
        <v>453</v>
      </c>
      <c r="D11" s="183" t="s">
        <v>1242</v>
      </c>
    </row>
  </sheetData>
  <pageMargins left="0.70866141732283472" right="0.70866141732283472" top="0.74803149606299213" bottom="0.74803149606299213" header="0.31496062992125984" footer="0.31496062992125984"/>
  <pageSetup paperSize="9" fitToHeight="0" orientation="landscape" cellComments="asDisplayed" r:id="rId1"/>
  <headerFooter>
    <oddHeader>&amp;CEN
Annex XXI</oddHeader>
    <oddFooter>&amp;C&amp;P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B7B12-3934-4B7C-9900-920DE2A2C18B}">
  <sheetPr>
    <pageSetUpPr autoPageBreaks="0" fitToPage="1"/>
  </sheetPr>
  <dimension ref="B2:AD181"/>
  <sheetViews>
    <sheetView showGridLines="0" showRowColHeaders="0" zoomScale="85" zoomScaleNormal="85" workbookViewId="0"/>
  </sheetViews>
  <sheetFormatPr baseColWidth="10" defaultColWidth="9.140625" defaultRowHeight="15"/>
  <cols>
    <col min="1" max="1" width="2.85546875" customWidth="1"/>
    <col min="2" max="2" width="16" customWidth="1"/>
    <col min="3" max="3" width="20" customWidth="1"/>
    <col min="4" max="15" width="11.42578125" customWidth="1"/>
    <col min="16" max="16" width="2.85546875" customWidth="1"/>
    <col min="17" max="17" width="16" customWidth="1"/>
    <col min="18" max="18" width="20" customWidth="1"/>
    <col min="19" max="30" width="11.42578125" customWidth="1"/>
  </cols>
  <sheetData>
    <row r="2" spans="2:30">
      <c r="B2" s="432" t="s">
        <v>1243</v>
      </c>
      <c r="N2" s="50"/>
    </row>
    <row r="4" spans="2:30">
      <c r="B4" s="51"/>
    </row>
    <row r="5" spans="2:30">
      <c r="B5" s="1083" t="s">
        <v>2649</v>
      </c>
    </row>
    <row r="6" spans="2:30">
      <c r="B6" s="51"/>
    </row>
    <row r="7" spans="2:30" ht="78" customHeight="1">
      <c r="B7" s="1195" t="s">
        <v>1244</v>
      </c>
      <c r="C7" s="905" t="s">
        <v>1245</v>
      </c>
      <c r="D7" s="905" t="s">
        <v>1246</v>
      </c>
      <c r="E7" s="905" t="s">
        <v>1247</v>
      </c>
      <c r="F7" s="139" t="s">
        <v>1248</v>
      </c>
      <c r="G7" s="139" t="s">
        <v>1249</v>
      </c>
      <c r="H7" s="139" t="s">
        <v>1250</v>
      </c>
      <c r="I7" s="139" t="s">
        <v>1251</v>
      </c>
      <c r="J7" s="139" t="s">
        <v>1252</v>
      </c>
      <c r="K7" s="139" t="s">
        <v>1253</v>
      </c>
      <c r="L7" s="905" t="s">
        <v>1254</v>
      </c>
      <c r="M7" s="905" t="s">
        <v>1255</v>
      </c>
      <c r="N7" s="905" t="s">
        <v>1256</v>
      </c>
      <c r="O7" s="905" t="s">
        <v>1257</v>
      </c>
      <c r="Q7" s="1199" t="s">
        <v>1278</v>
      </c>
      <c r="R7" s="294" t="s">
        <v>1245</v>
      </c>
      <c r="S7" s="905" t="s">
        <v>1246</v>
      </c>
      <c r="T7" s="905" t="s">
        <v>1247</v>
      </c>
      <c r="U7" s="139" t="s">
        <v>1248</v>
      </c>
      <c r="V7" s="139" t="s">
        <v>1249</v>
      </c>
      <c r="W7" s="139" t="s">
        <v>1250</v>
      </c>
      <c r="X7" s="139" t="s">
        <v>1251</v>
      </c>
      <c r="Y7" s="139" t="s">
        <v>1252</v>
      </c>
      <c r="Z7" s="139" t="s">
        <v>1253</v>
      </c>
      <c r="AA7" s="905" t="s">
        <v>1254</v>
      </c>
      <c r="AB7" s="905" t="s">
        <v>1255</v>
      </c>
      <c r="AC7" s="905" t="s">
        <v>1256</v>
      </c>
      <c r="AD7" s="905" t="s">
        <v>1257</v>
      </c>
    </row>
    <row r="8" spans="2:30">
      <c r="B8" s="1196"/>
      <c r="C8" s="84" t="s">
        <v>364</v>
      </c>
      <c r="D8" s="84" t="s">
        <v>365</v>
      </c>
      <c r="E8" s="84" t="s">
        <v>366</v>
      </c>
      <c r="F8" s="84" t="s">
        <v>371</v>
      </c>
      <c r="G8" s="84" t="s">
        <v>372</v>
      </c>
      <c r="H8" s="84" t="s">
        <v>474</v>
      </c>
      <c r="I8" s="84" t="s">
        <v>475</v>
      </c>
      <c r="J8" s="84" t="s">
        <v>545</v>
      </c>
      <c r="K8" s="84" t="s">
        <v>804</v>
      </c>
      <c r="L8" s="84" t="s">
        <v>805</v>
      </c>
      <c r="M8" s="84" t="s">
        <v>806</v>
      </c>
      <c r="N8" s="84" t="s">
        <v>807</v>
      </c>
      <c r="O8" s="84" t="s">
        <v>808</v>
      </c>
      <c r="Q8" s="1200"/>
      <c r="R8" s="272" t="s">
        <v>364</v>
      </c>
      <c r="S8" s="84" t="s">
        <v>365</v>
      </c>
      <c r="T8" s="84" t="s">
        <v>366</v>
      </c>
      <c r="U8" s="84" t="s">
        <v>371</v>
      </c>
      <c r="V8" s="84" t="s">
        <v>372</v>
      </c>
      <c r="W8" s="84" t="s">
        <v>474</v>
      </c>
      <c r="X8" s="84" t="s">
        <v>475</v>
      </c>
      <c r="Y8" s="84" t="s">
        <v>545</v>
      </c>
      <c r="Z8" s="84" t="s">
        <v>804</v>
      </c>
      <c r="AA8" s="84" t="s">
        <v>805</v>
      </c>
      <c r="AB8" s="84" t="s">
        <v>806</v>
      </c>
      <c r="AC8" s="84" t="s">
        <v>807</v>
      </c>
      <c r="AD8" s="84" t="s">
        <v>808</v>
      </c>
    </row>
    <row r="9" spans="2:30">
      <c r="B9" s="1201" t="s">
        <v>2362</v>
      </c>
      <c r="C9" s="289" t="s">
        <v>1259</v>
      </c>
      <c r="D9" s="803">
        <v>57791.619205000003</v>
      </c>
      <c r="E9" s="805">
        <v>3258.4341370000002</v>
      </c>
      <c r="F9" s="894">
        <v>1</v>
      </c>
      <c r="G9" s="805">
        <v>61050.053341999999</v>
      </c>
      <c r="H9" s="896">
        <v>6.4000000000000003E-3</v>
      </c>
      <c r="I9" s="805">
        <v>33216</v>
      </c>
      <c r="J9" s="896">
        <v>0.19989999999999999</v>
      </c>
      <c r="K9" s="898">
        <v>1</v>
      </c>
      <c r="L9" s="805">
        <v>11252.644204</v>
      </c>
      <c r="M9" s="896">
        <v>0.18431833533319175</v>
      </c>
      <c r="N9" s="805">
        <v>83.258504000000002</v>
      </c>
      <c r="O9" s="805">
        <v>0</v>
      </c>
      <c r="Q9" s="1201" t="s">
        <v>2363</v>
      </c>
      <c r="R9" s="289" t="s">
        <v>1259</v>
      </c>
      <c r="S9" s="803">
        <v>16.023496000000002</v>
      </c>
      <c r="T9" s="805">
        <v>1.152997</v>
      </c>
      <c r="U9" s="894">
        <v>1</v>
      </c>
      <c r="V9" s="805">
        <v>17.176493000000001</v>
      </c>
      <c r="W9" s="896">
        <v>1.0999999999999999E-2</v>
      </c>
      <c r="X9" s="805">
        <v>0</v>
      </c>
      <c r="Y9" s="896">
        <v>0.45</v>
      </c>
      <c r="Z9" s="285">
        <v>0</v>
      </c>
      <c r="AA9" s="805">
        <v>11.421398999999999</v>
      </c>
      <c r="AB9" s="896">
        <v>0.66494359471400821</v>
      </c>
      <c r="AC9" s="805">
        <v>8.5281999999999997E-2</v>
      </c>
      <c r="AD9" s="805">
        <v>0</v>
      </c>
    </row>
    <row r="10" spans="2:30">
      <c r="B10" s="1202"/>
      <c r="C10" s="815" t="s">
        <v>1260</v>
      </c>
      <c r="D10" s="803">
        <v>57791.619205000003</v>
      </c>
      <c r="E10" s="805">
        <v>3258.4341370000002</v>
      </c>
      <c r="F10" s="894">
        <v>1</v>
      </c>
      <c r="G10" s="805">
        <v>61050.053341999999</v>
      </c>
      <c r="H10" s="896">
        <v>6.4000000000000003E-3</v>
      </c>
      <c r="I10" s="805">
        <v>33216</v>
      </c>
      <c r="J10" s="896">
        <v>0.19989999999999999</v>
      </c>
      <c r="K10" s="898">
        <v>1</v>
      </c>
      <c r="L10" s="805">
        <v>11252.644204</v>
      </c>
      <c r="M10" s="896">
        <v>0.18431833533319175</v>
      </c>
      <c r="N10" s="805">
        <v>83.258504000000002</v>
      </c>
      <c r="O10" s="805">
        <v>0</v>
      </c>
      <c r="Q10" s="1202"/>
      <c r="R10" s="815" t="s">
        <v>1260</v>
      </c>
      <c r="S10" s="803">
        <v>16.023496000000002</v>
      </c>
      <c r="T10" s="805">
        <v>1.152997</v>
      </c>
      <c r="U10" s="894">
        <v>1</v>
      </c>
      <c r="V10" s="805">
        <v>17.176493000000001</v>
      </c>
      <c r="W10" s="896">
        <v>1.0999999999999999E-2</v>
      </c>
      <c r="X10" s="805">
        <v>0</v>
      </c>
      <c r="Y10" s="896">
        <v>0.45</v>
      </c>
      <c r="Z10" s="285">
        <v>0</v>
      </c>
      <c r="AA10" s="805">
        <v>11.421398999999999</v>
      </c>
      <c r="AB10" s="896">
        <v>0.66494359471400821</v>
      </c>
      <c r="AC10" s="805">
        <v>8.5281999999999997E-2</v>
      </c>
      <c r="AD10" s="805">
        <v>0</v>
      </c>
    </row>
    <row r="11" spans="2:30" ht="15.75" customHeight="1">
      <c r="B11" s="1202"/>
      <c r="C11" s="815" t="s">
        <v>1261</v>
      </c>
      <c r="D11" s="803">
        <v>0</v>
      </c>
      <c r="E11" s="805">
        <v>0</v>
      </c>
      <c r="F11" s="894">
        <v>0</v>
      </c>
      <c r="G11" s="805">
        <v>0</v>
      </c>
      <c r="H11" s="896">
        <v>0</v>
      </c>
      <c r="I11" s="805">
        <v>0</v>
      </c>
      <c r="J11" s="896">
        <v>0</v>
      </c>
      <c r="K11" s="898">
        <v>0</v>
      </c>
      <c r="L11" s="805">
        <v>0</v>
      </c>
      <c r="M11" s="896"/>
      <c r="N11" s="805">
        <v>0</v>
      </c>
      <c r="O11" s="805">
        <v>0</v>
      </c>
      <c r="Q11" s="1202"/>
      <c r="R11" s="815" t="s">
        <v>1261</v>
      </c>
      <c r="S11" s="803">
        <v>0</v>
      </c>
      <c r="T11" s="805">
        <v>0</v>
      </c>
      <c r="U11" s="894">
        <v>0</v>
      </c>
      <c r="V11" s="805">
        <v>0</v>
      </c>
      <c r="W11" s="896">
        <v>0</v>
      </c>
      <c r="X11" s="805">
        <v>0</v>
      </c>
      <c r="Y11" s="896">
        <v>0</v>
      </c>
      <c r="Z11" s="285">
        <v>0</v>
      </c>
      <c r="AA11" s="805">
        <v>0</v>
      </c>
      <c r="AB11" s="896"/>
      <c r="AC11" s="805">
        <v>0</v>
      </c>
      <c r="AD11" s="805">
        <v>0</v>
      </c>
    </row>
    <row r="12" spans="2:30" ht="15.75" customHeight="1">
      <c r="B12" s="1202"/>
      <c r="C12" s="289" t="s">
        <v>1262</v>
      </c>
      <c r="D12" s="803">
        <v>8623.5379049999992</v>
      </c>
      <c r="E12" s="805">
        <v>3196.385303</v>
      </c>
      <c r="F12" s="894">
        <v>0.93500000000000005</v>
      </c>
      <c r="G12" s="805">
        <v>11612.104749</v>
      </c>
      <c r="H12" s="896">
        <v>2.0999999999999999E-3</v>
      </c>
      <c r="I12" s="805">
        <v>27961</v>
      </c>
      <c r="J12" s="896">
        <v>0.16120000000000001</v>
      </c>
      <c r="K12" s="898">
        <v>1</v>
      </c>
      <c r="L12" s="805">
        <v>931.65265399999998</v>
      </c>
      <c r="M12" s="896">
        <v>8.0231161717709373E-2</v>
      </c>
      <c r="N12" s="805">
        <v>3.8821940000000001</v>
      </c>
      <c r="O12" s="805">
        <v>0</v>
      </c>
      <c r="Q12" s="1202"/>
      <c r="R12" s="289" t="s">
        <v>1262</v>
      </c>
      <c r="S12" s="803">
        <v>0</v>
      </c>
      <c r="T12" s="805">
        <v>0</v>
      </c>
      <c r="U12" s="894">
        <v>0</v>
      </c>
      <c r="V12" s="805">
        <v>0</v>
      </c>
      <c r="W12" s="896">
        <v>0</v>
      </c>
      <c r="X12" s="805">
        <v>0</v>
      </c>
      <c r="Y12" s="896">
        <v>0</v>
      </c>
      <c r="Z12" s="285">
        <v>0</v>
      </c>
      <c r="AA12" s="805">
        <v>0</v>
      </c>
      <c r="AB12" s="896"/>
      <c r="AC12" s="805">
        <v>0</v>
      </c>
      <c r="AD12" s="805">
        <v>0</v>
      </c>
    </row>
    <row r="13" spans="2:30" ht="15.75" customHeight="1">
      <c r="B13" s="1202"/>
      <c r="C13" s="289" t="s">
        <v>1263</v>
      </c>
      <c r="D13" s="803">
        <v>23458.105640000002</v>
      </c>
      <c r="E13" s="805">
        <v>1889.634716</v>
      </c>
      <c r="F13" s="894">
        <v>0.82340000000000002</v>
      </c>
      <c r="G13" s="805">
        <v>25014.081479</v>
      </c>
      <c r="H13" s="896">
        <v>3.7000000000000002E-3</v>
      </c>
      <c r="I13" s="805">
        <v>28241</v>
      </c>
      <c r="J13" s="896">
        <v>0.2089</v>
      </c>
      <c r="K13" s="898">
        <v>1</v>
      </c>
      <c r="L13" s="805">
        <v>4350.1876769999999</v>
      </c>
      <c r="M13" s="896">
        <v>0.17390955093242583</v>
      </c>
      <c r="N13" s="805">
        <v>19.304587000000001</v>
      </c>
      <c r="O13" s="805">
        <v>0</v>
      </c>
      <c r="Q13" s="1202"/>
      <c r="R13" s="289" t="s">
        <v>1263</v>
      </c>
      <c r="S13" s="803">
        <v>0</v>
      </c>
      <c r="T13" s="805">
        <v>0</v>
      </c>
      <c r="U13" s="894">
        <v>0</v>
      </c>
      <c r="V13" s="805">
        <v>0</v>
      </c>
      <c r="W13" s="896">
        <v>0</v>
      </c>
      <c r="X13" s="805">
        <v>0</v>
      </c>
      <c r="Y13" s="896">
        <v>0</v>
      </c>
      <c r="Z13" s="285">
        <v>0</v>
      </c>
      <c r="AA13" s="805">
        <v>0</v>
      </c>
      <c r="AB13" s="896"/>
      <c r="AC13" s="805">
        <v>0</v>
      </c>
      <c r="AD13" s="805">
        <v>0</v>
      </c>
    </row>
    <row r="14" spans="2:30" ht="15.75" customHeight="1">
      <c r="B14" s="1202"/>
      <c r="C14" s="289" t="s">
        <v>1264</v>
      </c>
      <c r="D14" s="803">
        <v>19831.966484</v>
      </c>
      <c r="E14" s="805">
        <v>998.67340000000002</v>
      </c>
      <c r="F14" s="894">
        <v>0.76139999999999997</v>
      </c>
      <c r="G14" s="805">
        <v>20592.352524000002</v>
      </c>
      <c r="H14" s="896">
        <v>6.1000000000000004E-3</v>
      </c>
      <c r="I14" s="805">
        <v>20631</v>
      </c>
      <c r="J14" s="896">
        <v>0.224</v>
      </c>
      <c r="K14" s="898">
        <v>1</v>
      </c>
      <c r="L14" s="805">
        <v>4968.8572340000001</v>
      </c>
      <c r="M14" s="896">
        <v>0.24129623986423551</v>
      </c>
      <c r="N14" s="805">
        <v>28.386766000000001</v>
      </c>
      <c r="O14" s="805">
        <v>0</v>
      </c>
      <c r="Q14" s="1202"/>
      <c r="R14" s="289" t="s">
        <v>1264</v>
      </c>
      <c r="S14" s="803">
        <v>0</v>
      </c>
      <c r="T14" s="805">
        <v>0</v>
      </c>
      <c r="U14" s="894">
        <v>0</v>
      </c>
      <c r="V14" s="805">
        <v>0</v>
      </c>
      <c r="W14" s="896">
        <v>0</v>
      </c>
      <c r="X14" s="805">
        <v>0</v>
      </c>
      <c r="Y14" s="896">
        <v>0</v>
      </c>
      <c r="Z14" s="285">
        <v>0</v>
      </c>
      <c r="AA14" s="805">
        <v>0</v>
      </c>
      <c r="AB14" s="896"/>
      <c r="AC14" s="805">
        <v>0</v>
      </c>
      <c r="AD14" s="805">
        <v>0</v>
      </c>
    </row>
    <row r="15" spans="2:30" ht="15.75" customHeight="1">
      <c r="B15" s="1202"/>
      <c r="C15" s="289" t="s">
        <v>1265</v>
      </c>
      <c r="D15" s="803">
        <v>53865.865167999997</v>
      </c>
      <c r="E15" s="805">
        <v>1706.918357</v>
      </c>
      <c r="F15" s="894">
        <v>0.71419999999999995</v>
      </c>
      <c r="G15" s="805">
        <v>55084.916139000001</v>
      </c>
      <c r="H15" s="896">
        <v>1.29E-2</v>
      </c>
      <c r="I15" s="805">
        <v>45533</v>
      </c>
      <c r="J15" s="896">
        <v>0.25019999999999998</v>
      </c>
      <c r="K15" s="898">
        <v>1</v>
      </c>
      <c r="L15" s="805">
        <v>22404.493204999999</v>
      </c>
      <c r="M15" s="896">
        <v>0.40672646479963809</v>
      </c>
      <c r="N15" s="805">
        <v>179.60257899999999</v>
      </c>
      <c r="O15" s="805">
        <v>0</v>
      </c>
      <c r="Q15" s="1202"/>
      <c r="R15" s="289" t="s">
        <v>1265</v>
      </c>
      <c r="S15" s="803">
        <v>0</v>
      </c>
      <c r="T15" s="805">
        <v>0</v>
      </c>
      <c r="U15" s="894">
        <v>0</v>
      </c>
      <c r="V15" s="805">
        <v>0</v>
      </c>
      <c r="W15" s="896">
        <v>0</v>
      </c>
      <c r="X15" s="805">
        <v>0</v>
      </c>
      <c r="Y15" s="896">
        <v>0</v>
      </c>
      <c r="Z15" s="285">
        <v>0</v>
      </c>
      <c r="AA15" s="805">
        <v>0</v>
      </c>
      <c r="AB15" s="896"/>
      <c r="AC15" s="805">
        <v>0</v>
      </c>
      <c r="AD15" s="805">
        <v>0</v>
      </c>
    </row>
    <row r="16" spans="2:30" ht="15.75" customHeight="1">
      <c r="B16" s="1202"/>
      <c r="C16" s="815" t="s">
        <v>1266</v>
      </c>
      <c r="D16" s="803">
        <v>44880.211452000003</v>
      </c>
      <c r="E16" s="805">
        <v>1313.6429909999999</v>
      </c>
      <c r="F16" s="894">
        <v>0.70520000000000005</v>
      </c>
      <c r="G16" s="805">
        <v>45806.665187999999</v>
      </c>
      <c r="H16" s="896">
        <v>1.1299999999999999E-2</v>
      </c>
      <c r="I16" s="805">
        <v>37476</v>
      </c>
      <c r="J16" s="896">
        <v>0.24679999999999999</v>
      </c>
      <c r="K16" s="898">
        <v>1</v>
      </c>
      <c r="L16" s="805">
        <v>17255.955458</v>
      </c>
      <c r="M16" s="896">
        <v>0.37671276411801646</v>
      </c>
      <c r="N16" s="805">
        <v>128.910551</v>
      </c>
      <c r="O16" s="805">
        <v>0</v>
      </c>
      <c r="Q16" s="1202"/>
      <c r="R16" s="815" t="s">
        <v>1266</v>
      </c>
      <c r="S16" s="803">
        <v>0</v>
      </c>
      <c r="T16" s="805">
        <v>0</v>
      </c>
      <c r="U16" s="894">
        <v>0</v>
      </c>
      <c r="V16" s="805">
        <v>0</v>
      </c>
      <c r="W16" s="896">
        <v>0</v>
      </c>
      <c r="X16" s="805">
        <v>0</v>
      </c>
      <c r="Y16" s="896">
        <v>0</v>
      </c>
      <c r="Z16" s="285">
        <v>0</v>
      </c>
      <c r="AA16" s="805">
        <v>0</v>
      </c>
      <c r="AB16" s="896"/>
      <c r="AC16" s="805">
        <v>0</v>
      </c>
      <c r="AD16" s="805">
        <v>0</v>
      </c>
    </row>
    <row r="17" spans="2:30" ht="15.75" customHeight="1">
      <c r="B17" s="1202"/>
      <c r="C17" s="815" t="s">
        <v>1267</v>
      </c>
      <c r="D17" s="803">
        <v>8985.6537160000007</v>
      </c>
      <c r="E17" s="805">
        <v>393.27536600000002</v>
      </c>
      <c r="F17" s="894">
        <v>0.74399999999999999</v>
      </c>
      <c r="G17" s="805">
        <v>9278.250951</v>
      </c>
      <c r="H17" s="896">
        <v>2.0500000000000001E-2</v>
      </c>
      <c r="I17" s="805">
        <v>8057</v>
      </c>
      <c r="J17" s="896">
        <v>0.26650000000000001</v>
      </c>
      <c r="K17" s="898">
        <v>0</v>
      </c>
      <c r="L17" s="805">
        <v>5148.5377470000003</v>
      </c>
      <c r="M17" s="896">
        <v>0.5549039117599095</v>
      </c>
      <c r="N17" s="805">
        <v>50.692028000000001</v>
      </c>
      <c r="O17" s="805">
        <v>0</v>
      </c>
      <c r="Q17" s="1202"/>
      <c r="R17" s="815" t="s">
        <v>1267</v>
      </c>
      <c r="S17" s="803">
        <v>0</v>
      </c>
      <c r="T17" s="805">
        <v>0</v>
      </c>
      <c r="U17" s="894">
        <v>0</v>
      </c>
      <c r="V17" s="805">
        <v>0</v>
      </c>
      <c r="W17" s="896">
        <v>0</v>
      </c>
      <c r="X17" s="805">
        <v>0</v>
      </c>
      <c r="Y17" s="896">
        <v>0</v>
      </c>
      <c r="Z17" s="285">
        <v>0</v>
      </c>
      <c r="AA17" s="805">
        <v>0</v>
      </c>
      <c r="AB17" s="896"/>
      <c r="AC17" s="805">
        <v>0</v>
      </c>
      <c r="AD17" s="805">
        <v>0</v>
      </c>
    </row>
    <row r="18" spans="2:30" ht="15.75" customHeight="1">
      <c r="B18" s="1202"/>
      <c r="C18" s="289" t="s">
        <v>1268</v>
      </c>
      <c r="D18" s="803">
        <v>13858.855436</v>
      </c>
      <c r="E18" s="805">
        <v>1607.1141299999999</v>
      </c>
      <c r="F18" s="894">
        <v>0.90080000000000005</v>
      </c>
      <c r="G18" s="805">
        <v>15306.437598</v>
      </c>
      <c r="H18" s="896">
        <v>4.6100000000000002E-2</v>
      </c>
      <c r="I18" s="805">
        <v>23028</v>
      </c>
      <c r="J18" s="896">
        <v>0.34279999999999999</v>
      </c>
      <c r="K18" s="898">
        <v>0</v>
      </c>
      <c r="L18" s="805">
        <v>13709.660001</v>
      </c>
      <c r="M18" s="896">
        <v>0.89567934493074719</v>
      </c>
      <c r="N18" s="805">
        <v>240.63834499999999</v>
      </c>
      <c r="O18" s="805">
        <v>0</v>
      </c>
      <c r="Q18" s="1202"/>
      <c r="R18" s="289" t="s">
        <v>1268</v>
      </c>
      <c r="S18" s="803">
        <v>0</v>
      </c>
      <c r="T18" s="805">
        <v>0</v>
      </c>
      <c r="U18" s="894">
        <v>0</v>
      </c>
      <c r="V18" s="805">
        <v>0</v>
      </c>
      <c r="W18" s="896">
        <v>0</v>
      </c>
      <c r="X18" s="805">
        <v>0</v>
      </c>
      <c r="Y18" s="896">
        <v>0</v>
      </c>
      <c r="Z18" s="285">
        <v>0</v>
      </c>
      <c r="AA18" s="805">
        <v>0</v>
      </c>
      <c r="AB18" s="896"/>
      <c r="AC18" s="805">
        <v>0</v>
      </c>
      <c r="AD18" s="805">
        <v>0</v>
      </c>
    </row>
    <row r="19" spans="2:30" ht="15.75" customHeight="1">
      <c r="B19" s="1202"/>
      <c r="C19" s="815" t="s">
        <v>1269</v>
      </c>
      <c r="D19" s="803">
        <v>7389.3213509999996</v>
      </c>
      <c r="E19" s="805">
        <v>1033.737273</v>
      </c>
      <c r="F19" s="894">
        <v>0.88919999999999999</v>
      </c>
      <c r="G19" s="805">
        <v>8308.5446040000006</v>
      </c>
      <c r="H19" s="896">
        <v>3.4000000000000002E-2</v>
      </c>
      <c r="I19" s="805">
        <v>12000</v>
      </c>
      <c r="J19" s="896">
        <v>0.3473</v>
      </c>
      <c r="K19" s="898">
        <v>0</v>
      </c>
      <c r="L19" s="805">
        <v>6680.2169709999998</v>
      </c>
      <c r="M19" s="896">
        <v>0.80401770579457787</v>
      </c>
      <c r="N19" s="805">
        <v>98.291058000000007</v>
      </c>
      <c r="O19" s="805">
        <v>0</v>
      </c>
      <c r="Q19" s="1202"/>
      <c r="R19" s="815" t="s">
        <v>1269</v>
      </c>
      <c r="S19" s="803">
        <v>0</v>
      </c>
      <c r="T19" s="805">
        <v>0</v>
      </c>
      <c r="U19" s="894">
        <v>0</v>
      </c>
      <c r="V19" s="805">
        <v>0</v>
      </c>
      <c r="W19" s="896">
        <v>0</v>
      </c>
      <c r="X19" s="805">
        <v>0</v>
      </c>
      <c r="Y19" s="896">
        <v>0</v>
      </c>
      <c r="Z19" s="285">
        <v>0</v>
      </c>
      <c r="AA19" s="805">
        <v>0</v>
      </c>
      <c r="AB19" s="896"/>
      <c r="AC19" s="805">
        <v>0</v>
      </c>
      <c r="AD19" s="805">
        <v>0</v>
      </c>
    </row>
    <row r="20" spans="2:30" ht="15.75" customHeight="1">
      <c r="B20" s="1202"/>
      <c r="C20" s="815" t="s">
        <v>1270</v>
      </c>
      <c r="D20" s="803">
        <v>6469.5340850000002</v>
      </c>
      <c r="E20" s="805">
        <v>573.37685699999997</v>
      </c>
      <c r="F20" s="894">
        <v>0.92149999999999999</v>
      </c>
      <c r="G20" s="805">
        <v>6997.8929939999998</v>
      </c>
      <c r="H20" s="896">
        <v>6.0499999999999998E-2</v>
      </c>
      <c r="I20" s="805">
        <v>11028</v>
      </c>
      <c r="J20" s="896">
        <v>0.33739999999999998</v>
      </c>
      <c r="K20" s="898">
        <v>0</v>
      </c>
      <c r="L20" s="805">
        <v>7029.4430300000004</v>
      </c>
      <c r="M20" s="896">
        <v>1.0045085050638887</v>
      </c>
      <c r="N20" s="805">
        <v>142.34728699999999</v>
      </c>
      <c r="O20" s="805">
        <v>0</v>
      </c>
      <c r="Q20" s="1202"/>
      <c r="R20" s="815" t="s">
        <v>1270</v>
      </c>
      <c r="S20" s="803">
        <v>0</v>
      </c>
      <c r="T20" s="805">
        <v>0</v>
      </c>
      <c r="U20" s="894">
        <v>0</v>
      </c>
      <c r="V20" s="805">
        <v>0</v>
      </c>
      <c r="W20" s="896">
        <v>0</v>
      </c>
      <c r="X20" s="805">
        <v>0</v>
      </c>
      <c r="Y20" s="896">
        <v>0</v>
      </c>
      <c r="Z20" s="285">
        <v>0</v>
      </c>
      <c r="AA20" s="805">
        <v>0</v>
      </c>
      <c r="AB20" s="896"/>
      <c r="AC20" s="805">
        <v>0</v>
      </c>
      <c r="AD20" s="805">
        <v>0</v>
      </c>
    </row>
    <row r="21" spans="2:30" ht="15.75" customHeight="1">
      <c r="B21" s="1202"/>
      <c r="C21" s="289" t="s">
        <v>1271</v>
      </c>
      <c r="D21" s="803">
        <v>2724.3569050000001</v>
      </c>
      <c r="E21" s="805">
        <v>54.730601999999998</v>
      </c>
      <c r="F21" s="894">
        <v>0.7268</v>
      </c>
      <c r="G21" s="805">
        <v>2764.1349180000002</v>
      </c>
      <c r="H21" s="896">
        <v>0.2079</v>
      </c>
      <c r="I21" s="805">
        <v>13814</v>
      </c>
      <c r="J21" s="896">
        <v>0.23899999999999999</v>
      </c>
      <c r="K21" s="898">
        <v>1</v>
      </c>
      <c r="L21" s="805">
        <v>3036.4317850000002</v>
      </c>
      <c r="M21" s="896">
        <v>1.0985107004823851</v>
      </c>
      <c r="N21" s="805">
        <v>130.62798900000001</v>
      </c>
      <c r="O21" s="805">
        <v>0</v>
      </c>
      <c r="Q21" s="1202"/>
      <c r="R21" s="289" t="s">
        <v>1271</v>
      </c>
      <c r="S21" s="803">
        <v>0</v>
      </c>
      <c r="T21" s="805">
        <v>0</v>
      </c>
      <c r="U21" s="894">
        <v>0</v>
      </c>
      <c r="V21" s="805">
        <v>0</v>
      </c>
      <c r="W21" s="896">
        <v>0</v>
      </c>
      <c r="X21" s="805">
        <v>0</v>
      </c>
      <c r="Y21" s="896">
        <v>0</v>
      </c>
      <c r="Z21" s="285">
        <v>0</v>
      </c>
      <c r="AA21" s="805">
        <v>0</v>
      </c>
      <c r="AB21" s="896"/>
      <c r="AC21" s="805">
        <v>0</v>
      </c>
      <c r="AD21" s="805">
        <v>0</v>
      </c>
    </row>
    <row r="22" spans="2:30" ht="15.75" customHeight="1">
      <c r="B22" s="1202"/>
      <c r="C22" s="815" t="s">
        <v>1272</v>
      </c>
      <c r="D22" s="803">
        <v>1627.4496429999999</v>
      </c>
      <c r="E22" s="805">
        <v>36.848098999999998</v>
      </c>
      <c r="F22" s="894">
        <v>0.75580000000000003</v>
      </c>
      <c r="G22" s="805">
        <v>1655.29928</v>
      </c>
      <c r="H22" s="896">
        <v>0.1353</v>
      </c>
      <c r="I22" s="805">
        <v>5967</v>
      </c>
      <c r="J22" s="896">
        <v>0.2555</v>
      </c>
      <c r="K22" s="898">
        <v>1</v>
      </c>
      <c r="L22" s="805">
        <v>1776.448703</v>
      </c>
      <c r="M22" s="896">
        <v>1.073188833260412</v>
      </c>
      <c r="N22" s="805">
        <v>57.115954000000002</v>
      </c>
      <c r="O22" s="805">
        <v>0</v>
      </c>
      <c r="Q22" s="1202"/>
      <c r="R22" s="815" t="s">
        <v>1272</v>
      </c>
      <c r="S22" s="803">
        <v>0</v>
      </c>
      <c r="T22" s="805">
        <v>0</v>
      </c>
      <c r="U22" s="894">
        <v>0</v>
      </c>
      <c r="V22" s="805">
        <v>0</v>
      </c>
      <c r="W22" s="896">
        <v>0</v>
      </c>
      <c r="X22" s="805">
        <v>0</v>
      </c>
      <c r="Y22" s="896">
        <v>0</v>
      </c>
      <c r="Z22" s="285">
        <v>0</v>
      </c>
      <c r="AA22" s="805">
        <v>0</v>
      </c>
      <c r="AB22" s="896"/>
      <c r="AC22" s="805">
        <v>0</v>
      </c>
      <c r="AD22" s="805">
        <v>0</v>
      </c>
    </row>
    <row r="23" spans="2:30" ht="15.75" customHeight="1">
      <c r="B23" s="1202"/>
      <c r="C23" s="815" t="s">
        <v>1273</v>
      </c>
      <c r="D23" s="803">
        <v>462.18332299999997</v>
      </c>
      <c r="E23" s="805">
        <v>14.96625</v>
      </c>
      <c r="F23" s="894">
        <v>0.64790000000000003</v>
      </c>
      <c r="G23" s="805">
        <v>471.87989700000003</v>
      </c>
      <c r="H23" s="896">
        <v>0.24349999999999999</v>
      </c>
      <c r="I23" s="805">
        <v>2484</v>
      </c>
      <c r="J23" s="896">
        <v>0.24490000000000001</v>
      </c>
      <c r="K23" s="898">
        <v>1</v>
      </c>
      <c r="L23" s="805">
        <v>583.789356</v>
      </c>
      <c r="M23" s="896">
        <v>1.2371566572584887</v>
      </c>
      <c r="N23" s="805">
        <v>28.451259</v>
      </c>
      <c r="O23" s="805">
        <v>0</v>
      </c>
      <c r="Q23" s="1202"/>
      <c r="R23" s="815" t="s">
        <v>1273</v>
      </c>
      <c r="S23" s="803">
        <v>0</v>
      </c>
      <c r="T23" s="805">
        <v>0</v>
      </c>
      <c r="U23" s="894">
        <v>0</v>
      </c>
      <c r="V23" s="805">
        <v>0</v>
      </c>
      <c r="W23" s="896">
        <v>0</v>
      </c>
      <c r="X23" s="805">
        <v>0</v>
      </c>
      <c r="Y23" s="896">
        <v>0</v>
      </c>
      <c r="Z23" s="285">
        <v>0</v>
      </c>
      <c r="AA23" s="805">
        <v>0</v>
      </c>
      <c r="AB23" s="896"/>
      <c r="AC23" s="805">
        <v>0</v>
      </c>
      <c r="AD23" s="805">
        <v>0</v>
      </c>
    </row>
    <row r="24" spans="2:30" ht="15.75" customHeight="1">
      <c r="B24" s="1202"/>
      <c r="C24" s="815" t="s">
        <v>1274</v>
      </c>
      <c r="D24" s="803">
        <v>634.72393899999997</v>
      </c>
      <c r="E24" s="805">
        <v>2.9162530000000002</v>
      </c>
      <c r="F24" s="894">
        <v>0.76529999999999998</v>
      </c>
      <c r="G24" s="805">
        <v>636.95574099999999</v>
      </c>
      <c r="H24" s="896">
        <v>0.3705</v>
      </c>
      <c r="I24" s="805">
        <v>5363</v>
      </c>
      <c r="J24" s="896">
        <v>0.19189999999999999</v>
      </c>
      <c r="K24" s="898">
        <v>1</v>
      </c>
      <c r="L24" s="805">
        <v>676.19372599999997</v>
      </c>
      <c r="M24" s="896">
        <v>1.0616023727777344</v>
      </c>
      <c r="N24" s="805">
        <v>45.060775999999997</v>
      </c>
      <c r="O24" s="805">
        <v>0</v>
      </c>
      <c r="Q24" s="1202"/>
      <c r="R24" s="815" t="s">
        <v>1274</v>
      </c>
      <c r="S24" s="803">
        <v>0</v>
      </c>
      <c r="T24" s="805">
        <v>0</v>
      </c>
      <c r="U24" s="894">
        <v>0</v>
      </c>
      <c r="V24" s="805">
        <v>0</v>
      </c>
      <c r="W24" s="896">
        <v>0</v>
      </c>
      <c r="X24" s="805">
        <v>0</v>
      </c>
      <c r="Y24" s="896">
        <v>0</v>
      </c>
      <c r="Z24" s="285">
        <v>0</v>
      </c>
      <c r="AA24" s="805">
        <v>0</v>
      </c>
      <c r="AB24" s="896"/>
      <c r="AC24" s="805">
        <v>0</v>
      </c>
      <c r="AD24" s="805">
        <v>0</v>
      </c>
    </row>
    <row r="25" spans="2:30" ht="15.75" customHeight="1">
      <c r="B25" s="1203"/>
      <c r="C25" s="289" t="s">
        <v>1275</v>
      </c>
      <c r="D25" s="803">
        <v>588.13406699999996</v>
      </c>
      <c r="E25" s="805">
        <v>13.312580000000001</v>
      </c>
      <c r="F25" s="894">
        <v>0.69520000000000004</v>
      </c>
      <c r="G25" s="805">
        <v>597.38911199999995</v>
      </c>
      <c r="H25" s="896">
        <v>1</v>
      </c>
      <c r="I25" s="805">
        <v>1965</v>
      </c>
      <c r="J25" s="896">
        <v>0.40129999999999999</v>
      </c>
      <c r="K25" s="898">
        <v>0</v>
      </c>
      <c r="L25" s="805">
        <v>350.77602999999999</v>
      </c>
      <c r="M25" s="896">
        <v>0.58718182664166141</v>
      </c>
      <c r="N25" s="805">
        <v>239.74199400000001</v>
      </c>
      <c r="O25" s="805">
        <v>-97.390259</v>
      </c>
      <c r="Q25" s="1203"/>
      <c r="R25" s="289" t="s">
        <v>1275</v>
      </c>
      <c r="S25" s="803">
        <v>3.0473110000000001</v>
      </c>
      <c r="T25" s="805">
        <v>0</v>
      </c>
      <c r="U25" s="894">
        <v>0</v>
      </c>
      <c r="V25" s="805">
        <v>3.0473110000000001</v>
      </c>
      <c r="W25" s="896">
        <v>1</v>
      </c>
      <c r="X25" s="805">
        <v>0</v>
      </c>
      <c r="Y25" s="896">
        <v>0.45</v>
      </c>
      <c r="Z25" s="285">
        <v>0</v>
      </c>
      <c r="AA25" s="805">
        <v>0</v>
      </c>
      <c r="AB25" s="896">
        <v>0</v>
      </c>
      <c r="AC25" s="805">
        <v>1.3712899999999999</v>
      </c>
      <c r="AD25" s="805">
        <v>0</v>
      </c>
    </row>
    <row r="26" spans="2:30" ht="15.75" customHeight="1">
      <c r="B26" s="1197" t="s">
        <v>1276</v>
      </c>
      <c r="C26" s="1198"/>
      <c r="D26" s="897">
        <v>180742.44081</v>
      </c>
      <c r="E26" s="897">
        <v>12725.203224999999</v>
      </c>
      <c r="F26" s="896">
        <v>0.85270125036663702</v>
      </c>
      <c r="G26" s="897">
        <v>192021.46986099999</v>
      </c>
      <c r="H26" s="896">
        <v>1.6777010239925279E-2</v>
      </c>
      <c r="I26" s="897">
        <v>194389</v>
      </c>
      <c r="J26" s="896">
        <v>0.22832633709814248</v>
      </c>
      <c r="K26" s="898">
        <v>0.91717683068714961</v>
      </c>
      <c r="L26" s="897">
        <v>61004.702789999996</v>
      </c>
      <c r="M26" s="896">
        <v>0.31769730142238745</v>
      </c>
      <c r="N26" s="897">
        <v>925.44295799999986</v>
      </c>
      <c r="O26" s="897">
        <v>-97.390259</v>
      </c>
      <c r="Q26" s="1197" t="s">
        <v>1276</v>
      </c>
      <c r="R26" s="1198"/>
      <c r="S26" s="897">
        <v>19.070807000000002</v>
      </c>
      <c r="T26" s="897">
        <v>1.152997</v>
      </c>
      <c r="U26" s="896">
        <v>0.84932058281419265</v>
      </c>
      <c r="V26" s="897">
        <v>20.223804000000001</v>
      </c>
      <c r="W26" s="896">
        <v>0.1600219435967635</v>
      </c>
      <c r="X26" s="897">
        <v>0</v>
      </c>
      <c r="Y26" s="896">
        <v>0.45</v>
      </c>
      <c r="Z26" s="898">
        <v>0</v>
      </c>
      <c r="AA26" s="897">
        <v>11.421398999999999</v>
      </c>
      <c r="AB26" s="896">
        <v>0.56475028140106576</v>
      </c>
      <c r="AC26" s="897">
        <v>1.456572</v>
      </c>
      <c r="AD26" s="897">
        <v>0</v>
      </c>
    </row>
    <row r="27" spans="2:30">
      <c r="B27" s="1193" t="s">
        <v>1277</v>
      </c>
      <c r="C27" s="1194"/>
      <c r="D27" s="897">
        <v>180742.44081</v>
      </c>
      <c r="E27" s="897">
        <v>12725.203224999999</v>
      </c>
      <c r="F27" s="899">
        <v>0.85270125036663702</v>
      </c>
      <c r="G27" s="897">
        <v>192021.46986099999</v>
      </c>
      <c r="H27" s="290"/>
      <c r="I27" s="897">
        <v>194389</v>
      </c>
      <c r="J27" s="290"/>
      <c r="K27" s="898">
        <v>0.91717683068714961</v>
      </c>
      <c r="L27" s="897">
        <v>61004.702789999996</v>
      </c>
      <c r="M27" s="899">
        <v>0.31769730142238745</v>
      </c>
      <c r="N27" s="897">
        <v>925.44295799999986</v>
      </c>
      <c r="O27" s="897">
        <v>-97.390259</v>
      </c>
      <c r="Q27" s="1193" t="s">
        <v>1277</v>
      </c>
      <c r="R27" s="1194"/>
      <c r="S27" s="897">
        <f t="shared" ref="S27:AD27" si="0">S26</f>
        <v>19.070807000000002</v>
      </c>
      <c r="T27" s="897">
        <f t="shared" si="0"/>
        <v>1.152997</v>
      </c>
      <c r="U27" s="899">
        <f t="shared" si="0"/>
        <v>0.84932058281419265</v>
      </c>
      <c r="V27" s="897">
        <f t="shared" si="0"/>
        <v>20.223804000000001</v>
      </c>
      <c r="W27" s="900"/>
      <c r="X27" s="897">
        <f t="shared" si="0"/>
        <v>0</v>
      </c>
      <c r="Y27" s="290"/>
      <c r="Z27" s="897">
        <f t="shared" si="0"/>
        <v>0</v>
      </c>
      <c r="AA27" s="897">
        <f t="shared" si="0"/>
        <v>11.421398999999999</v>
      </c>
      <c r="AB27" s="896">
        <f t="shared" si="0"/>
        <v>0.56475028140106576</v>
      </c>
      <c r="AC27" s="897">
        <f t="shared" si="0"/>
        <v>1.456572</v>
      </c>
      <c r="AD27" s="897">
        <f t="shared" si="0"/>
        <v>0</v>
      </c>
    </row>
    <row r="28" spans="2:30">
      <c r="B28" s="291"/>
      <c r="C28" s="291"/>
      <c r="D28" s="291"/>
      <c r="E28" s="291"/>
      <c r="F28" s="291"/>
      <c r="G28" s="291"/>
      <c r="H28" s="291"/>
      <c r="I28" s="291"/>
      <c r="J28" s="291"/>
      <c r="K28" s="291"/>
      <c r="L28" s="291"/>
      <c r="M28" s="291"/>
      <c r="N28" s="291"/>
      <c r="O28" s="291"/>
    </row>
    <row r="29" spans="2:30" ht="76.5">
      <c r="B29" s="1195" t="s">
        <v>1244</v>
      </c>
      <c r="C29" s="905" t="s">
        <v>1245</v>
      </c>
      <c r="D29" s="905" t="s">
        <v>1246</v>
      </c>
      <c r="E29" s="905" t="s">
        <v>1247</v>
      </c>
      <c r="F29" s="139" t="s">
        <v>1248</v>
      </c>
      <c r="G29" s="139" t="s">
        <v>1249</v>
      </c>
      <c r="H29" s="139" t="s">
        <v>1250</v>
      </c>
      <c r="I29" s="139" t="s">
        <v>1251</v>
      </c>
      <c r="J29" s="139" t="s">
        <v>1252</v>
      </c>
      <c r="K29" s="139" t="s">
        <v>1253</v>
      </c>
      <c r="L29" s="905" t="s">
        <v>1254</v>
      </c>
      <c r="M29" s="905" t="s">
        <v>1255</v>
      </c>
      <c r="N29" s="905" t="s">
        <v>1256</v>
      </c>
      <c r="O29" s="905" t="s">
        <v>1257</v>
      </c>
      <c r="Q29" s="1199" t="s">
        <v>1278</v>
      </c>
      <c r="R29" s="294" t="s">
        <v>1245</v>
      </c>
      <c r="S29" s="905" t="s">
        <v>1246</v>
      </c>
      <c r="T29" s="905" t="s">
        <v>1247</v>
      </c>
      <c r="U29" s="139" t="s">
        <v>1248</v>
      </c>
      <c r="V29" s="139" t="s">
        <v>1249</v>
      </c>
      <c r="W29" s="139" t="s">
        <v>1250</v>
      </c>
      <c r="X29" s="139" t="s">
        <v>1251</v>
      </c>
      <c r="Y29" s="139" t="s">
        <v>1252</v>
      </c>
      <c r="Z29" s="139" t="s">
        <v>1253</v>
      </c>
      <c r="AA29" s="905" t="s">
        <v>1254</v>
      </c>
      <c r="AB29" s="905" t="s">
        <v>1255</v>
      </c>
      <c r="AC29" s="905" t="s">
        <v>1256</v>
      </c>
      <c r="AD29" s="905" t="s">
        <v>1257</v>
      </c>
    </row>
    <row r="30" spans="2:30">
      <c r="B30" s="1196"/>
      <c r="C30" s="797" t="s">
        <v>364</v>
      </c>
      <c r="D30" s="797" t="s">
        <v>365</v>
      </c>
      <c r="E30" s="797" t="s">
        <v>366</v>
      </c>
      <c r="F30" s="797" t="s">
        <v>371</v>
      </c>
      <c r="G30" s="797" t="s">
        <v>372</v>
      </c>
      <c r="H30" s="797" t="s">
        <v>474</v>
      </c>
      <c r="I30" s="797" t="s">
        <v>475</v>
      </c>
      <c r="J30" s="797" t="s">
        <v>545</v>
      </c>
      <c r="K30" s="797" t="s">
        <v>804</v>
      </c>
      <c r="L30" s="797" t="s">
        <v>805</v>
      </c>
      <c r="M30" s="797" t="s">
        <v>806</v>
      </c>
      <c r="N30" s="797" t="s">
        <v>807</v>
      </c>
      <c r="O30" s="797" t="s">
        <v>808</v>
      </c>
      <c r="Q30" s="1200"/>
      <c r="R30" s="272" t="s">
        <v>364</v>
      </c>
      <c r="S30" s="797" t="s">
        <v>365</v>
      </c>
      <c r="T30" s="797" t="s">
        <v>366</v>
      </c>
      <c r="U30" s="797" t="s">
        <v>371</v>
      </c>
      <c r="V30" s="797" t="s">
        <v>372</v>
      </c>
      <c r="W30" s="797" t="s">
        <v>474</v>
      </c>
      <c r="X30" s="797" t="s">
        <v>475</v>
      </c>
      <c r="Y30" s="797" t="s">
        <v>545</v>
      </c>
      <c r="Z30" s="797" t="s">
        <v>804</v>
      </c>
      <c r="AA30" s="797" t="s">
        <v>805</v>
      </c>
      <c r="AB30" s="797" t="s">
        <v>806</v>
      </c>
      <c r="AC30" s="797" t="s">
        <v>807</v>
      </c>
      <c r="AD30" s="797" t="s">
        <v>808</v>
      </c>
    </row>
    <row r="31" spans="2:30">
      <c r="B31" s="1201" t="s">
        <v>2364</v>
      </c>
      <c r="C31" s="289" t="s">
        <v>1259</v>
      </c>
      <c r="D31" s="803">
        <v>0</v>
      </c>
      <c r="E31" s="805">
        <v>0</v>
      </c>
      <c r="F31" s="894">
        <v>0</v>
      </c>
      <c r="G31" s="805">
        <v>0</v>
      </c>
      <c r="H31" s="896">
        <v>0</v>
      </c>
      <c r="I31" s="805">
        <v>0</v>
      </c>
      <c r="J31" s="896">
        <v>0</v>
      </c>
      <c r="K31" s="285">
        <v>0</v>
      </c>
      <c r="L31" s="805">
        <v>0</v>
      </c>
      <c r="M31" s="896">
        <v>0</v>
      </c>
      <c r="N31" s="805">
        <v>0</v>
      </c>
      <c r="O31" s="805">
        <v>0</v>
      </c>
      <c r="Q31" s="1201" t="s">
        <v>2366</v>
      </c>
      <c r="R31" s="289" t="s">
        <v>1259</v>
      </c>
      <c r="S31" s="803">
        <v>16.023496000000002</v>
      </c>
      <c r="T31" s="805">
        <v>1.152997</v>
      </c>
      <c r="U31" s="894">
        <v>1</v>
      </c>
      <c r="V31" s="805">
        <v>17.176493000000001</v>
      </c>
      <c r="W31" s="896">
        <v>1.0999999999999999E-2</v>
      </c>
      <c r="X31" s="805">
        <v>0</v>
      </c>
      <c r="Y31" s="896">
        <v>0.45</v>
      </c>
      <c r="Z31" s="285">
        <v>0</v>
      </c>
      <c r="AA31" s="805">
        <v>11.421398999999999</v>
      </c>
      <c r="AB31" s="896">
        <v>0.66494359471400821</v>
      </c>
      <c r="AC31" s="805">
        <v>8.5281999999999997E-2</v>
      </c>
      <c r="AD31" s="805">
        <v>0</v>
      </c>
    </row>
    <row r="32" spans="2:30" ht="13.5" customHeight="1">
      <c r="B32" s="1202"/>
      <c r="C32" s="815" t="s">
        <v>1260</v>
      </c>
      <c r="D32" s="803">
        <v>0</v>
      </c>
      <c r="E32" s="805">
        <v>0</v>
      </c>
      <c r="F32" s="894">
        <v>0</v>
      </c>
      <c r="G32" s="805">
        <v>0</v>
      </c>
      <c r="H32" s="896">
        <v>0</v>
      </c>
      <c r="I32" s="805">
        <v>0</v>
      </c>
      <c r="J32" s="896">
        <v>0</v>
      </c>
      <c r="K32" s="285">
        <v>0</v>
      </c>
      <c r="L32" s="805">
        <v>0</v>
      </c>
      <c r="M32" s="896">
        <v>0</v>
      </c>
      <c r="N32" s="805">
        <v>0</v>
      </c>
      <c r="O32" s="805">
        <v>0</v>
      </c>
      <c r="Q32" s="1202"/>
      <c r="R32" s="815" t="s">
        <v>1260</v>
      </c>
      <c r="S32" s="803">
        <v>16.023496000000002</v>
      </c>
      <c r="T32" s="805">
        <v>1.152997</v>
      </c>
      <c r="U32" s="894">
        <v>1</v>
      </c>
      <c r="V32" s="805">
        <v>17.176493000000001</v>
      </c>
      <c r="W32" s="896">
        <v>1.0999999999999999E-2</v>
      </c>
      <c r="X32" s="805">
        <v>0</v>
      </c>
      <c r="Y32" s="896">
        <v>0.45</v>
      </c>
      <c r="Z32" s="285">
        <v>0</v>
      </c>
      <c r="AA32" s="805">
        <v>11.421398999999999</v>
      </c>
      <c r="AB32" s="896">
        <v>0.66494359471400821</v>
      </c>
      <c r="AC32" s="805">
        <v>8.5281999999999997E-2</v>
      </c>
      <c r="AD32" s="805">
        <v>0</v>
      </c>
    </row>
    <row r="33" spans="2:30">
      <c r="B33" s="1202"/>
      <c r="C33" s="815" t="s">
        <v>1261</v>
      </c>
      <c r="D33" s="803">
        <v>0</v>
      </c>
      <c r="E33" s="805">
        <v>0</v>
      </c>
      <c r="F33" s="894">
        <v>0</v>
      </c>
      <c r="G33" s="805">
        <v>0</v>
      </c>
      <c r="H33" s="896">
        <v>0</v>
      </c>
      <c r="I33" s="805">
        <v>0</v>
      </c>
      <c r="J33" s="896">
        <v>0</v>
      </c>
      <c r="K33" s="285">
        <v>0</v>
      </c>
      <c r="L33" s="805">
        <v>0</v>
      </c>
      <c r="M33" s="896">
        <v>0</v>
      </c>
      <c r="N33" s="805">
        <v>0</v>
      </c>
      <c r="O33" s="805">
        <v>0</v>
      </c>
      <c r="Q33" s="1202"/>
      <c r="R33" s="815" t="s">
        <v>1261</v>
      </c>
      <c r="S33" s="803">
        <v>0</v>
      </c>
      <c r="T33" s="805">
        <v>0</v>
      </c>
      <c r="U33" s="894">
        <v>0</v>
      </c>
      <c r="V33" s="805">
        <v>0</v>
      </c>
      <c r="W33" s="896">
        <v>0</v>
      </c>
      <c r="X33" s="805">
        <v>0</v>
      </c>
      <c r="Y33" s="896">
        <v>0</v>
      </c>
      <c r="Z33" s="285">
        <v>0</v>
      </c>
      <c r="AA33" s="805">
        <v>0</v>
      </c>
      <c r="AB33" s="896"/>
      <c r="AC33" s="805">
        <v>0</v>
      </c>
      <c r="AD33" s="805">
        <v>0</v>
      </c>
    </row>
    <row r="34" spans="2:30">
      <c r="B34" s="1202"/>
      <c r="C34" s="289" t="s">
        <v>1262</v>
      </c>
      <c r="D34" s="803">
        <v>172.91389799999999</v>
      </c>
      <c r="E34" s="805">
        <v>45.753252000000003</v>
      </c>
      <c r="F34" s="894">
        <v>1</v>
      </c>
      <c r="G34" s="805">
        <v>218.66714999999999</v>
      </c>
      <c r="H34" s="896">
        <v>2E-3</v>
      </c>
      <c r="I34" s="805">
        <v>105</v>
      </c>
      <c r="J34" s="896">
        <v>0.15049999999999999</v>
      </c>
      <c r="K34" s="285">
        <v>0</v>
      </c>
      <c r="L34" s="805">
        <v>30.147112</v>
      </c>
      <c r="M34" s="896">
        <v>0.13786758550609912</v>
      </c>
      <c r="N34" s="805">
        <v>6.7160999999999998E-2</v>
      </c>
      <c r="O34" s="805">
        <v>0</v>
      </c>
      <c r="Q34" s="1202"/>
      <c r="R34" s="289" t="s">
        <v>1262</v>
      </c>
      <c r="S34" s="803">
        <v>0</v>
      </c>
      <c r="T34" s="805">
        <v>0</v>
      </c>
      <c r="U34" s="894">
        <v>0</v>
      </c>
      <c r="V34" s="805">
        <v>0</v>
      </c>
      <c r="W34" s="896">
        <v>0</v>
      </c>
      <c r="X34" s="805">
        <v>0</v>
      </c>
      <c r="Y34" s="896">
        <v>0</v>
      </c>
      <c r="Z34" s="285">
        <v>0</v>
      </c>
      <c r="AA34" s="805">
        <v>0</v>
      </c>
      <c r="AB34" s="896"/>
      <c r="AC34" s="805">
        <v>0</v>
      </c>
      <c r="AD34" s="805">
        <v>0</v>
      </c>
    </row>
    <row r="35" spans="2:30">
      <c r="B35" s="1202"/>
      <c r="C35" s="289" t="s">
        <v>1263</v>
      </c>
      <c r="D35" s="803">
        <v>2208.0892429999999</v>
      </c>
      <c r="E35" s="805">
        <v>589.31350299999997</v>
      </c>
      <c r="F35" s="894">
        <v>0.66549999999999998</v>
      </c>
      <c r="G35" s="805">
        <v>2600.2839180000001</v>
      </c>
      <c r="H35" s="896">
        <v>3.7000000000000002E-3</v>
      </c>
      <c r="I35" s="805">
        <v>1843</v>
      </c>
      <c r="J35" s="896">
        <v>0.2969</v>
      </c>
      <c r="K35" s="285">
        <v>0</v>
      </c>
      <c r="L35" s="805">
        <v>849.25118899999995</v>
      </c>
      <c r="M35" s="896">
        <v>0.32659940828815293</v>
      </c>
      <c r="N35" s="805">
        <v>2.8186659999999999</v>
      </c>
      <c r="O35" s="805">
        <v>0</v>
      </c>
      <c r="Q35" s="1202"/>
      <c r="R35" s="289" t="s">
        <v>1263</v>
      </c>
      <c r="S35" s="803">
        <v>0</v>
      </c>
      <c r="T35" s="805">
        <v>0</v>
      </c>
      <c r="U35" s="894">
        <v>0</v>
      </c>
      <c r="V35" s="805">
        <v>0</v>
      </c>
      <c r="W35" s="896">
        <v>0</v>
      </c>
      <c r="X35" s="805">
        <v>0</v>
      </c>
      <c r="Y35" s="896">
        <v>0</v>
      </c>
      <c r="Z35" s="285">
        <v>0</v>
      </c>
      <c r="AA35" s="805">
        <v>0</v>
      </c>
      <c r="AB35" s="896"/>
      <c r="AC35" s="805">
        <v>0</v>
      </c>
      <c r="AD35" s="805">
        <v>0</v>
      </c>
    </row>
    <row r="36" spans="2:30">
      <c r="B36" s="1202"/>
      <c r="C36" s="289" t="s">
        <v>1264</v>
      </c>
      <c r="D36" s="803">
        <v>832.30004299999996</v>
      </c>
      <c r="E36" s="805">
        <v>439.48758099999998</v>
      </c>
      <c r="F36" s="894">
        <v>0.57669999999999999</v>
      </c>
      <c r="G36" s="805">
        <v>1085.7519970000001</v>
      </c>
      <c r="H36" s="896">
        <v>6.3E-3</v>
      </c>
      <c r="I36" s="805">
        <v>864</v>
      </c>
      <c r="J36" s="896">
        <v>0.29409999999999997</v>
      </c>
      <c r="K36" s="285">
        <v>0</v>
      </c>
      <c r="L36" s="805">
        <v>419.39532200000002</v>
      </c>
      <c r="M36" s="896">
        <v>0.38627174820660265</v>
      </c>
      <c r="N36" s="805">
        <v>2.0189550000000001</v>
      </c>
      <c r="O36" s="805">
        <v>0</v>
      </c>
      <c r="Q36" s="1202"/>
      <c r="R36" s="289" t="s">
        <v>1264</v>
      </c>
      <c r="S36" s="803">
        <v>0</v>
      </c>
      <c r="T36" s="805">
        <v>0</v>
      </c>
      <c r="U36" s="894">
        <v>0</v>
      </c>
      <c r="V36" s="805">
        <v>0</v>
      </c>
      <c r="W36" s="896">
        <v>0</v>
      </c>
      <c r="X36" s="805">
        <v>0</v>
      </c>
      <c r="Y36" s="896">
        <v>0</v>
      </c>
      <c r="Z36" s="285">
        <v>0</v>
      </c>
      <c r="AA36" s="805">
        <v>0</v>
      </c>
      <c r="AB36" s="896"/>
      <c r="AC36" s="805">
        <v>0</v>
      </c>
      <c r="AD36" s="805">
        <v>0</v>
      </c>
    </row>
    <row r="37" spans="2:30">
      <c r="B37" s="1202"/>
      <c r="C37" s="289" t="s">
        <v>1265</v>
      </c>
      <c r="D37" s="803">
        <v>2851.3559610000002</v>
      </c>
      <c r="E37" s="805">
        <v>581.96516499999996</v>
      </c>
      <c r="F37" s="894">
        <v>0.63290000000000002</v>
      </c>
      <c r="G37" s="805">
        <v>3219.6743419999998</v>
      </c>
      <c r="H37" s="896">
        <v>1.46E-2</v>
      </c>
      <c r="I37" s="805">
        <v>2236</v>
      </c>
      <c r="J37" s="896">
        <v>0.2873</v>
      </c>
      <c r="K37" s="285">
        <v>0</v>
      </c>
      <c r="L37" s="805">
        <v>1674.3927819999999</v>
      </c>
      <c r="M37" s="896">
        <v>0.52005035421063717</v>
      </c>
      <c r="N37" s="805">
        <v>14.005367</v>
      </c>
      <c r="O37" s="805">
        <v>0</v>
      </c>
      <c r="Q37" s="1202"/>
      <c r="R37" s="289" t="s">
        <v>1265</v>
      </c>
      <c r="S37" s="803">
        <v>0</v>
      </c>
      <c r="T37" s="805">
        <v>0</v>
      </c>
      <c r="U37" s="894">
        <v>0</v>
      </c>
      <c r="V37" s="805">
        <v>0</v>
      </c>
      <c r="W37" s="896">
        <v>0</v>
      </c>
      <c r="X37" s="805">
        <v>0</v>
      </c>
      <c r="Y37" s="896">
        <v>0</v>
      </c>
      <c r="Z37" s="285">
        <v>0</v>
      </c>
      <c r="AA37" s="805">
        <v>0</v>
      </c>
      <c r="AB37" s="896"/>
      <c r="AC37" s="805">
        <v>0</v>
      </c>
      <c r="AD37" s="805">
        <v>0</v>
      </c>
    </row>
    <row r="38" spans="2:30">
      <c r="B38" s="1202"/>
      <c r="C38" s="815" t="s">
        <v>1266</v>
      </c>
      <c r="D38" s="803">
        <v>1881.1846109999999</v>
      </c>
      <c r="E38" s="805">
        <v>461.22471000000002</v>
      </c>
      <c r="F38" s="894">
        <v>0.61939999999999995</v>
      </c>
      <c r="G38" s="805">
        <v>2166.8655229999999</v>
      </c>
      <c r="H38" s="896">
        <v>1.17E-2</v>
      </c>
      <c r="I38" s="805">
        <v>1612</v>
      </c>
      <c r="J38" s="896">
        <v>0.27089999999999997</v>
      </c>
      <c r="K38" s="285">
        <v>0</v>
      </c>
      <c r="L38" s="805">
        <v>973.22884499999998</v>
      </c>
      <c r="M38" s="896">
        <v>0.44914132172474464</v>
      </c>
      <c r="N38" s="805">
        <v>6.8909180000000001</v>
      </c>
      <c r="O38" s="805">
        <v>0</v>
      </c>
      <c r="Q38" s="1202"/>
      <c r="R38" s="815" t="s">
        <v>1266</v>
      </c>
      <c r="S38" s="803">
        <v>0</v>
      </c>
      <c r="T38" s="805">
        <v>0</v>
      </c>
      <c r="U38" s="894">
        <v>0</v>
      </c>
      <c r="V38" s="805">
        <v>0</v>
      </c>
      <c r="W38" s="896">
        <v>0</v>
      </c>
      <c r="X38" s="805">
        <v>0</v>
      </c>
      <c r="Y38" s="896">
        <v>0</v>
      </c>
      <c r="Z38" s="285">
        <v>0</v>
      </c>
      <c r="AA38" s="805">
        <v>0</v>
      </c>
      <c r="AB38" s="896"/>
      <c r="AC38" s="805">
        <v>0</v>
      </c>
      <c r="AD38" s="805">
        <v>0</v>
      </c>
    </row>
    <row r="39" spans="2:30">
      <c r="B39" s="1202"/>
      <c r="C39" s="815" t="s">
        <v>1267</v>
      </c>
      <c r="D39" s="803">
        <v>970.17134999999996</v>
      </c>
      <c r="E39" s="805">
        <v>120.740455</v>
      </c>
      <c r="F39" s="894">
        <v>0.68440000000000001</v>
      </c>
      <c r="G39" s="805">
        <v>1052.8088190000001</v>
      </c>
      <c r="H39" s="896">
        <v>2.06E-2</v>
      </c>
      <c r="I39" s="805">
        <v>624</v>
      </c>
      <c r="J39" s="896">
        <v>0.3211</v>
      </c>
      <c r="K39" s="285">
        <v>0</v>
      </c>
      <c r="L39" s="805">
        <v>701.16393700000003</v>
      </c>
      <c r="M39" s="896">
        <v>0.665993601446076</v>
      </c>
      <c r="N39" s="805">
        <v>7.1144489999999996</v>
      </c>
      <c r="O39" s="805">
        <v>0</v>
      </c>
      <c r="Q39" s="1202"/>
      <c r="R39" s="815" t="s">
        <v>1267</v>
      </c>
      <c r="S39" s="803">
        <v>0</v>
      </c>
      <c r="T39" s="805">
        <v>0</v>
      </c>
      <c r="U39" s="894">
        <v>0</v>
      </c>
      <c r="V39" s="805">
        <v>0</v>
      </c>
      <c r="W39" s="896">
        <v>0</v>
      </c>
      <c r="X39" s="805">
        <v>0</v>
      </c>
      <c r="Y39" s="896">
        <v>0</v>
      </c>
      <c r="Z39" s="285">
        <v>0</v>
      </c>
      <c r="AA39" s="805">
        <v>0</v>
      </c>
      <c r="AB39" s="896"/>
      <c r="AC39" s="805">
        <v>0</v>
      </c>
      <c r="AD39" s="805">
        <v>0</v>
      </c>
    </row>
    <row r="40" spans="2:30">
      <c r="B40" s="1202"/>
      <c r="C40" s="289" t="s">
        <v>1268</v>
      </c>
      <c r="D40" s="803">
        <v>1721.9380229999999</v>
      </c>
      <c r="E40" s="805">
        <v>255.89096900000001</v>
      </c>
      <c r="F40" s="894">
        <v>0.745</v>
      </c>
      <c r="G40" s="805">
        <v>1912.564478</v>
      </c>
      <c r="H40" s="896">
        <v>4.7500000000000001E-2</v>
      </c>
      <c r="I40" s="805">
        <v>1564</v>
      </c>
      <c r="J40" s="896">
        <v>0.37519999999999998</v>
      </c>
      <c r="K40" s="285">
        <v>0</v>
      </c>
      <c r="L40" s="805">
        <v>1802.740006</v>
      </c>
      <c r="M40" s="896">
        <v>0.94257737542273856</v>
      </c>
      <c r="N40" s="805">
        <v>36.210262999999998</v>
      </c>
      <c r="O40" s="805">
        <v>0</v>
      </c>
      <c r="Q40" s="1202"/>
      <c r="R40" s="289" t="s">
        <v>1268</v>
      </c>
      <c r="S40" s="803">
        <v>0</v>
      </c>
      <c r="T40" s="805">
        <v>0</v>
      </c>
      <c r="U40" s="894">
        <v>0</v>
      </c>
      <c r="V40" s="805">
        <v>0</v>
      </c>
      <c r="W40" s="896">
        <v>0</v>
      </c>
      <c r="X40" s="805">
        <v>0</v>
      </c>
      <c r="Y40" s="896">
        <v>0</v>
      </c>
      <c r="Z40" s="285">
        <v>0</v>
      </c>
      <c r="AA40" s="805">
        <v>0</v>
      </c>
      <c r="AB40" s="896"/>
      <c r="AC40" s="805">
        <v>0</v>
      </c>
      <c r="AD40" s="805">
        <v>0</v>
      </c>
    </row>
    <row r="41" spans="2:30">
      <c r="B41" s="1202"/>
      <c r="C41" s="815" t="s">
        <v>1269</v>
      </c>
      <c r="D41" s="803">
        <v>820.06604400000003</v>
      </c>
      <c r="E41" s="805">
        <v>128.286507</v>
      </c>
      <c r="F41" s="894">
        <v>0.7127</v>
      </c>
      <c r="G41" s="805">
        <v>911.501395</v>
      </c>
      <c r="H41" s="896">
        <v>3.27E-2</v>
      </c>
      <c r="I41" s="805">
        <v>963</v>
      </c>
      <c r="J41" s="896">
        <v>0.3458</v>
      </c>
      <c r="K41" s="285">
        <v>0</v>
      </c>
      <c r="L41" s="805">
        <v>708.42719699999998</v>
      </c>
      <c r="M41" s="896">
        <v>0.77720911990485764</v>
      </c>
      <c r="N41" s="805">
        <v>10.517657</v>
      </c>
      <c r="O41" s="805">
        <v>0</v>
      </c>
      <c r="Q41" s="1202"/>
      <c r="R41" s="815" t="s">
        <v>1269</v>
      </c>
      <c r="S41" s="803">
        <v>0</v>
      </c>
      <c r="T41" s="805">
        <v>0</v>
      </c>
      <c r="U41" s="894">
        <v>0</v>
      </c>
      <c r="V41" s="805">
        <v>0</v>
      </c>
      <c r="W41" s="896">
        <v>0</v>
      </c>
      <c r="X41" s="805">
        <v>0</v>
      </c>
      <c r="Y41" s="896">
        <v>0</v>
      </c>
      <c r="Z41" s="285">
        <v>0</v>
      </c>
      <c r="AA41" s="805">
        <v>0</v>
      </c>
      <c r="AB41" s="896"/>
      <c r="AC41" s="805">
        <v>0</v>
      </c>
      <c r="AD41" s="805">
        <v>0</v>
      </c>
    </row>
    <row r="42" spans="2:30">
      <c r="B42" s="1202"/>
      <c r="C42" s="815" t="s">
        <v>1270</v>
      </c>
      <c r="D42" s="803">
        <v>901.87197900000001</v>
      </c>
      <c r="E42" s="805">
        <v>127.604462</v>
      </c>
      <c r="F42" s="894">
        <v>0.77729999999999999</v>
      </c>
      <c r="G42" s="805">
        <v>1001.063083</v>
      </c>
      <c r="H42" s="896">
        <v>6.0999999999999999E-2</v>
      </c>
      <c r="I42" s="805">
        <v>601</v>
      </c>
      <c r="J42" s="896">
        <v>0.40189999999999998</v>
      </c>
      <c r="K42" s="285">
        <v>0</v>
      </c>
      <c r="L42" s="805">
        <v>1094.312809</v>
      </c>
      <c r="M42" s="896">
        <v>1.0931506990753748</v>
      </c>
      <c r="N42" s="805">
        <v>25.692606000000001</v>
      </c>
      <c r="O42" s="805">
        <v>0</v>
      </c>
      <c r="Q42" s="1202"/>
      <c r="R42" s="815" t="s">
        <v>1270</v>
      </c>
      <c r="S42" s="803">
        <v>0</v>
      </c>
      <c r="T42" s="805">
        <v>0</v>
      </c>
      <c r="U42" s="894">
        <v>0</v>
      </c>
      <c r="V42" s="805">
        <v>0</v>
      </c>
      <c r="W42" s="896">
        <v>0</v>
      </c>
      <c r="X42" s="805">
        <v>0</v>
      </c>
      <c r="Y42" s="896">
        <v>0</v>
      </c>
      <c r="Z42" s="285">
        <v>0</v>
      </c>
      <c r="AA42" s="805">
        <v>0</v>
      </c>
      <c r="AB42" s="896"/>
      <c r="AC42" s="805">
        <v>0</v>
      </c>
      <c r="AD42" s="805">
        <v>0</v>
      </c>
    </row>
    <row r="43" spans="2:30">
      <c r="B43" s="1202"/>
      <c r="C43" s="289" t="s">
        <v>1271</v>
      </c>
      <c r="D43" s="803">
        <v>332.655956</v>
      </c>
      <c r="E43" s="805">
        <v>39.506034</v>
      </c>
      <c r="F43" s="894">
        <v>0.67010000000000003</v>
      </c>
      <c r="G43" s="805">
        <v>359.12783999999999</v>
      </c>
      <c r="H43" s="896">
        <v>0.1918</v>
      </c>
      <c r="I43" s="805">
        <v>461</v>
      </c>
      <c r="J43" s="896">
        <v>0.3201</v>
      </c>
      <c r="K43" s="285">
        <v>0</v>
      </c>
      <c r="L43" s="805">
        <v>384.15000500000002</v>
      </c>
      <c r="M43" s="896">
        <v>1.0696748127352087</v>
      </c>
      <c r="N43" s="805">
        <v>21.162610000000001</v>
      </c>
      <c r="O43" s="805">
        <v>0</v>
      </c>
      <c r="Q43" s="1202"/>
      <c r="R43" s="289" t="s">
        <v>1271</v>
      </c>
      <c r="S43" s="803">
        <v>0</v>
      </c>
      <c r="T43" s="805">
        <v>0</v>
      </c>
      <c r="U43" s="894">
        <v>0</v>
      </c>
      <c r="V43" s="805">
        <v>0</v>
      </c>
      <c r="W43" s="896">
        <v>0</v>
      </c>
      <c r="X43" s="805">
        <v>0</v>
      </c>
      <c r="Y43" s="896">
        <v>0</v>
      </c>
      <c r="Z43" s="285">
        <v>0</v>
      </c>
      <c r="AA43" s="805">
        <v>0</v>
      </c>
      <c r="AB43" s="896"/>
      <c r="AC43" s="805">
        <v>0</v>
      </c>
      <c r="AD43" s="805">
        <v>0</v>
      </c>
    </row>
    <row r="44" spans="2:30">
      <c r="B44" s="1202"/>
      <c r="C44" s="815" t="s">
        <v>1272</v>
      </c>
      <c r="D44" s="803">
        <v>231.084575</v>
      </c>
      <c r="E44" s="805">
        <v>23.507422999999999</v>
      </c>
      <c r="F44" s="894">
        <v>0.68410000000000004</v>
      </c>
      <c r="G44" s="805">
        <v>247.16625099999999</v>
      </c>
      <c r="H44" s="896">
        <v>0.14119999999999999</v>
      </c>
      <c r="I44" s="805">
        <v>281</v>
      </c>
      <c r="J44" s="896">
        <v>0.31859999999999999</v>
      </c>
      <c r="K44" s="285">
        <v>0</v>
      </c>
      <c r="L44" s="805">
        <v>247.36754500000001</v>
      </c>
      <c r="M44" s="896">
        <v>1.0008144073035279</v>
      </c>
      <c r="N44" s="805">
        <v>10.982262</v>
      </c>
      <c r="O44" s="805">
        <v>0</v>
      </c>
      <c r="Q44" s="1202"/>
      <c r="R44" s="815" t="s">
        <v>1272</v>
      </c>
      <c r="S44" s="803">
        <v>0</v>
      </c>
      <c r="T44" s="805">
        <v>0</v>
      </c>
      <c r="U44" s="894">
        <v>0</v>
      </c>
      <c r="V44" s="805">
        <v>0</v>
      </c>
      <c r="W44" s="896">
        <v>0</v>
      </c>
      <c r="X44" s="805">
        <v>0</v>
      </c>
      <c r="Y44" s="896">
        <v>0</v>
      </c>
      <c r="Z44" s="285">
        <v>0</v>
      </c>
      <c r="AA44" s="805">
        <v>0</v>
      </c>
      <c r="AB44" s="896"/>
      <c r="AC44" s="805">
        <v>0</v>
      </c>
      <c r="AD44" s="805">
        <v>0</v>
      </c>
    </row>
    <row r="45" spans="2:30">
      <c r="B45" s="1202"/>
      <c r="C45" s="815" t="s">
        <v>1273</v>
      </c>
      <c r="D45" s="803">
        <v>29.434017000000001</v>
      </c>
      <c r="E45" s="805">
        <v>13.645261</v>
      </c>
      <c r="F45" s="894">
        <v>0.63200000000000001</v>
      </c>
      <c r="G45" s="805">
        <v>38.058439999999997</v>
      </c>
      <c r="H45" s="896">
        <v>0.24859999999999999</v>
      </c>
      <c r="I45" s="805">
        <v>102</v>
      </c>
      <c r="J45" s="896">
        <v>0.59379999999999999</v>
      </c>
      <c r="K45" s="285">
        <v>0</v>
      </c>
      <c r="L45" s="805">
        <v>80.199222000000006</v>
      </c>
      <c r="M45" s="896">
        <v>2.1072650902138923</v>
      </c>
      <c r="N45" s="805">
        <v>5.8485690000000004</v>
      </c>
      <c r="O45" s="805">
        <v>0</v>
      </c>
      <c r="Q45" s="1202"/>
      <c r="R45" s="815" t="s">
        <v>1273</v>
      </c>
      <c r="S45" s="803">
        <v>0</v>
      </c>
      <c r="T45" s="805">
        <v>0</v>
      </c>
      <c r="U45" s="894">
        <v>0</v>
      </c>
      <c r="V45" s="805">
        <v>0</v>
      </c>
      <c r="W45" s="896">
        <v>0</v>
      </c>
      <c r="X45" s="805">
        <v>0</v>
      </c>
      <c r="Y45" s="896">
        <v>0</v>
      </c>
      <c r="Z45" s="285">
        <v>0</v>
      </c>
      <c r="AA45" s="805">
        <v>0</v>
      </c>
      <c r="AB45" s="896"/>
      <c r="AC45" s="805">
        <v>0</v>
      </c>
      <c r="AD45" s="805">
        <v>0</v>
      </c>
    </row>
    <row r="46" spans="2:30">
      <c r="B46" s="1202"/>
      <c r="C46" s="815" t="s">
        <v>1274</v>
      </c>
      <c r="D46" s="803">
        <v>72.137364000000005</v>
      </c>
      <c r="E46" s="805">
        <v>2.3533499999999998</v>
      </c>
      <c r="F46" s="894">
        <v>0.75029999999999997</v>
      </c>
      <c r="G46" s="805">
        <v>73.903148999999999</v>
      </c>
      <c r="H46" s="896">
        <v>0.33160000000000001</v>
      </c>
      <c r="I46" s="805">
        <v>78</v>
      </c>
      <c r="J46" s="896">
        <v>0.18429999999999999</v>
      </c>
      <c r="K46" s="285">
        <v>0</v>
      </c>
      <c r="L46" s="805">
        <v>56.583238000000001</v>
      </c>
      <c r="M46" s="896">
        <v>0.76564041946304617</v>
      </c>
      <c r="N46" s="805">
        <v>4.331779</v>
      </c>
      <c r="O46" s="805">
        <v>0</v>
      </c>
      <c r="Q46" s="1202"/>
      <c r="R46" s="815" t="s">
        <v>1274</v>
      </c>
      <c r="S46" s="803">
        <v>0</v>
      </c>
      <c r="T46" s="805">
        <v>0</v>
      </c>
      <c r="U46" s="894">
        <v>0</v>
      </c>
      <c r="V46" s="805">
        <v>0</v>
      </c>
      <c r="W46" s="896">
        <v>0</v>
      </c>
      <c r="X46" s="805">
        <v>0</v>
      </c>
      <c r="Y46" s="896">
        <v>0</v>
      </c>
      <c r="Z46" s="285">
        <v>0</v>
      </c>
      <c r="AA46" s="805">
        <v>0</v>
      </c>
      <c r="AB46" s="896"/>
      <c r="AC46" s="805">
        <v>0</v>
      </c>
      <c r="AD46" s="805">
        <v>0</v>
      </c>
    </row>
    <row r="47" spans="2:30">
      <c r="B47" s="1203"/>
      <c r="C47" s="289" t="s">
        <v>1275</v>
      </c>
      <c r="D47" s="803">
        <v>57.273505</v>
      </c>
      <c r="E47" s="805">
        <v>8.1759780000000006</v>
      </c>
      <c r="F47" s="894">
        <v>0.63759999999999994</v>
      </c>
      <c r="G47" s="805">
        <v>62.486141000000003</v>
      </c>
      <c r="H47" s="896">
        <v>1</v>
      </c>
      <c r="I47" s="805">
        <v>125</v>
      </c>
      <c r="J47" s="896">
        <v>0.51139999999999997</v>
      </c>
      <c r="K47" s="285">
        <v>0</v>
      </c>
      <c r="L47" s="805">
        <v>17.619403999999999</v>
      </c>
      <c r="M47" s="896">
        <v>0.28197298981865432</v>
      </c>
      <c r="N47" s="805">
        <v>31.956990000000001</v>
      </c>
      <c r="O47" s="805">
        <v>-33.052976000000001</v>
      </c>
      <c r="Q47" s="1203"/>
      <c r="R47" s="289" t="s">
        <v>1275</v>
      </c>
      <c r="S47" s="803">
        <v>3.0473110000000001</v>
      </c>
      <c r="T47" s="805">
        <v>0</v>
      </c>
      <c r="U47" s="894">
        <v>0</v>
      </c>
      <c r="V47" s="805">
        <v>3.0473110000000001</v>
      </c>
      <c r="W47" s="896">
        <v>1</v>
      </c>
      <c r="X47" s="805">
        <v>0</v>
      </c>
      <c r="Y47" s="896">
        <v>0.45</v>
      </c>
      <c r="Z47" s="285">
        <v>0</v>
      </c>
      <c r="AA47" s="805">
        <v>0</v>
      </c>
      <c r="AB47" s="896">
        <v>0</v>
      </c>
      <c r="AC47" s="805">
        <v>1.3712899999999999</v>
      </c>
      <c r="AD47" s="805">
        <v>0</v>
      </c>
    </row>
    <row r="48" spans="2:30">
      <c r="B48" s="1197" t="s">
        <v>1276</v>
      </c>
      <c r="C48" s="1198"/>
      <c r="D48" s="897">
        <v>8176.526628999999</v>
      </c>
      <c r="E48" s="897">
        <v>1960.0924819999998</v>
      </c>
      <c r="F48" s="896">
        <v>0.66800836405254904</v>
      </c>
      <c r="G48" s="897">
        <v>9458.5558659999988</v>
      </c>
      <c r="H48" s="896">
        <v>3.0249812470463246E-2</v>
      </c>
      <c r="I48" s="897">
        <v>7198</v>
      </c>
      <c r="J48" s="896">
        <v>0.30805677627960426</v>
      </c>
      <c r="K48" s="898">
        <v>0</v>
      </c>
      <c r="L48" s="897">
        <v>5177.6958200000008</v>
      </c>
      <c r="M48" s="896">
        <v>0.54740870523500285</v>
      </c>
      <c r="N48" s="897">
        <v>108.24001200000001</v>
      </c>
      <c r="O48" s="897">
        <v>-33.052976000000001</v>
      </c>
      <c r="Q48" s="1197" t="s">
        <v>1276</v>
      </c>
      <c r="R48" s="1198"/>
      <c r="S48" s="897">
        <v>19.070807000000002</v>
      </c>
      <c r="T48" s="897">
        <v>1.152997</v>
      </c>
      <c r="U48" s="896">
        <v>0.84932058281419265</v>
      </c>
      <c r="V48" s="897">
        <v>20.223804000000001</v>
      </c>
      <c r="W48" s="896">
        <v>0.1600219435967635</v>
      </c>
      <c r="X48" s="897">
        <v>0</v>
      </c>
      <c r="Y48" s="896">
        <v>0.45</v>
      </c>
      <c r="Z48" s="898">
        <v>0</v>
      </c>
      <c r="AA48" s="897">
        <v>11.421398999999999</v>
      </c>
      <c r="AB48" s="896">
        <v>0.56475028140106576</v>
      </c>
      <c r="AC48" s="897">
        <v>1.456572</v>
      </c>
      <c r="AD48" s="897">
        <v>0</v>
      </c>
    </row>
    <row r="49" spans="2:30">
      <c r="B49" s="1193" t="s">
        <v>1277</v>
      </c>
      <c r="C49" s="1194"/>
      <c r="D49" s="897">
        <v>180742.44081</v>
      </c>
      <c r="E49" s="897">
        <v>12725.203224999999</v>
      </c>
      <c r="F49" s="899">
        <v>0.85270125036663702</v>
      </c>
      <c r="G49" s="897">
        <v>192021.46986099999</v>
      </c>
      <c r="H49" s="290"/>
      <c r="I49" s="897">
        <v>194389</v>
      </c>
      <c r="J49" s="290"/>
      <c r="K49" s="898">
        <v>0.91717683068714961</v>
      </c>
      <c r="L49" s="897">
        <v>61004.702789999996</v>
      </c>
      <c r="M49" s="899">
        <v>0.31769730142238745</v>
      </c>
      <c r="N49" s="897">
        <v>925.44295799999986</v>
      </c>
      <c r="O49" s="897">
        <v>-97.390259</v>
      </c>
      <c r="Q49" s="1193" t="s">
        <v>1277</v>
      </c>
      <c r="R49" s="1194"/>
      <c r="S49" s="897">
        <f t="shared" ref="S49:AD49" si="1">S48</f>
        <v>19.070807000000002</v>
      </c>
      <c r="T49" s="897">
        <f t="shared" si="1"/>
        <v>1.152997</v>
      </c>
      <c r="U49" s="899">
        <f t="shared" si="1"/>
        <v>0.84932058281419265</v>
      </c>
      <c r="V49" s="897">
        <f t="shared" si="1"/>
        <v>20.223804000000001</v>
      </c>
      <c r="W49" s="900"/>
      <c r="X49" s="897">
        <f t="shared" si="1"/>
        <v>0</v>
      </c>
      <c r="Y49" s="290"/>
      <c r="Z49" s="897">
        <f t="shared" si="1"/>
        <v>0</v>
      </c>
      <c r="AA49" s="897">
        <f t="shared" si="1"/>
        <v>11.421398999999999</v>
      </c>
      <c r="AB49" s="896">
        <f t="shared" si="1"/>
        <v>0.56475028140106576</v>
      </c>
      <c r="AC49" s="897">
        <f t="shared" si="1"/>
        <v>1.456572</v>
      </c>
      <c r="AD49" s="897">
        <f t="shared" si="1"/>
        <v>0</v>
      </c>
    </row>
    <row r="51" spans="2:30" ht="76.5">
      <c r="B51" s="1195" t="s">
        <v>1244</v>
      </c>
      <c r="C51" s="905" t="s">
        <v>1245</v>
      </c>
      <c r="D51" s="905" t="s">
        <v>1246</v>
      </c>
      <c r="E51" s="905" t="s">
        <v>1247</v>
      </c>
      <c r="F51" s="139" t="s">
        <v>1248</v>
      </c>
      <c r="G51" s="139" t="s">
        <v>1249</v>
      </c>
      <c r="H51" s="139" t="s">
        <v>1250</v>
      </c>
      <c r="I51" s="139" t="s">
        <v>1251</v>
      </c>
      <c r="J51" s="139" t="s">
        <v>1252</v>
      </c>
      <c r="K51" s="139" t="s">
        <v>1253</v>
      </c>
      <c r="L51" s="905" t="s">
        <v>1254</v>
      </c>
      <c r="M51" s="905" t="s">
        <v>1255</v>
      </c>
      <c r="N51" s="905" t="s">
        <v>1256</v>
      </c>
      <c r="O51" s="905" t="s">
        <v>1257</v>
      </c>
    </row>
    <row r="52" spans="2:30">
      <c r="B52" s="1196"/>
      <c r="C52" s="797" t="s">
        <v>364</v>
      </c>
      <c r="D52" s="797" t="s">
        <v>365</v>
      </c>
      <c r="E52" s="797" t="s">
        <v>366</v>
      </c>
      <c r="F52" s="797" t="s">
        <v>371</v>
      </c>
      <c r="G52" s="797" t="s">
        <v>372</v>
      </c>
      <c r="H52" s="797" t="s">
        <v>474</v>
      </c>
      <c r="I52" s="797" t="s">
        <v>475</v>
      </c>
      <c r="J52" s="797" t="s">
        <v>545</v>
      </c>
      <c r="K52" s="797" t="s">
        <v>804</v>
      </c>
      <c r="L52" s="797" t="s">
        <v>805</v>
      </c>
      <c r="M52" s="797" t="s">
        <v>806</v>
      </c>
      <c r="N52" s="797" t="s">
        <v>807</v>
      </c>
      <c r="O52" s="797" t="s">
        <v>808</v>
      </c>
    </row>
    <row r="53" spans="2:30">
      <c r="B53" s="1201" t="s">
        <v>2365</v>
      </c>
      <c r="C53" s="289" t="s">
        <v>1259</v>
      </c>
      <c r="D53" s="803">
        <v>0</v>
      </c>
      <c r="E53" s="805">
        <v>0</v>
      </c>
      <c r="F53" s="894">
        <v>0</v>
      </c>
      <c r="G53" s="805">
        <v>0</v>
      </c>
      <c r="H53" s="896">
        <v>0</v>
      </c>
      <c r="I53" s="805">
        <v>0</v>
      </c>
      <c r="J53" s="896">
        <v>0</v>
      </c>
      <c r="K53" s="285">
        <v>0</v>
      </c>
      <c r="L53" s="805">
        <v>0</v>
      </c>
      <c r="M53" s="896">
        <v>0</v>
      </c>
      <c r="N53" s="805">
        <v>0</v>
      </c>
      <c r="O53" s="805">
        <v>0</v>
      </c>
    </row>
    <row r="54" spans="2:30">
      <c r="B54" s="1202"/>
      <c r="C54" s="815" t="s">
        <v>1260</v>
      </c>
      <c r="D54" s="803">
        <v>0</v>
      </c>
      <c r="E54" s="805">
        <v>0</v>
      </c>
      <c r="F54" s="894">
        <v>0</v>
      </c>
      <c r="G54" s="805">
        <v>0</v>
      </c>
      <c r="H54" s="896">
        <v>0</v>
      </c>
      <c r="I54" s="805">
        <v>0</v>
      </c>
      <c r="J54" s="896">
        <v>0</v>
      </c>
      <c r="K54" s="285">
        <v>0</v>
      </c>
      <c r="L54" s="805">
        <v>0</v>
      </c>
      <c r="M54" s="896">
        <v>0</v>
      </c>
      <c r="N54" s="805">
        <v>0</v>
      </c>
      <c r="O54" s="805">
        <v>0</v>
      </c>
    </row>
    <row r="55" spans="2:30">
      <c r="B55" s="1202"/>
      <c r="C55" s="815" t="s">
        <v>1261</v>
      </c>
      <c r="D55" s="803">
        <v>0</v>
      </c>
      <c r="E55" s="805">
        <v>0</v>
      </c>
      <c r="F55" s="894">
        <v>0</v>
      </c>
      <c r="G55" s="805">
        <v>0</v>
      </c>
      <c r="H55" s="896">
        <v>0</v>
      </c>
      <c r="I55" s="805">
        <v>0</v>
      </c>
      <c r="J55" s="896">
        <v>0</v>
      </c>
      <c r="K55" s="285">
        <v>0</v>
      </c>
      <c r="L55" s="805">
        <v>0</v>
      </c>
      <c r="M55" s="896">
        <v>0</v>
      </c>
      <c r="N55" s="805">
        <v>0</v>
      </c>
      <c r="O55" s="805">
        <v>0</v>
      </c>
    </row>
    <row r="56" spans="2:30">
      <c r="B56" s="1202"/>
      <c r="C56" s="289" t="s">
        <v>1262</v>
      </c>
      <c r="D56" s="803">
        <v>541.06079799999998</v>
      </c>
      <c r="E56" s="805">
        <v>532.49271799999997</v>
      </c>
      <c r="F56" s="894">
        <v>0.61650000000000005</v>
      </c>
      <c r="G56" s="805">
        <v>869.32351600000004</v>
      </c>
      <c r="H56" s="896">
        <v>1.8E-3</v>
      </c>
      <c r="I56" s="805">
        <v>304</v>
      </c>
      <c r="J56" s="896">
        <v>0.31319999999999998</v>
      </c>
      <c r="K56" s="285">
        <v>0</v>
      </c>
      <c r="L56" s="805">
        <v>221.48435000000001</v>
      </c>
      <c r="M56" s="896">
        <v>0.2547778196765127</v>
      </c>
      <c r="N56" s="805">
        <v>0.52003699999999997</v>
      </c>
      <c r="O56" s="805">
        <v>0</v>
      </c>
    </row>
    <row r="57" spans="2:30">
      <c r="B57" s="1202"/>
      <c r="C57" s="289" t="s">
        <v>1263</v>
      </c>
      <c r="D57" s="803">
        <v>4030.781215</v>
      </c>
      <c r="E57" s="805">
        <v>124.667743</v>
      </c>
      <c r="F57" s="894">
        <v>0.629</v>
      </c>
      <c r="G57" s="805">
        <v>4109.1995800000004</v>
      </c>
      <c r="H57" s="896">
        <v>3.8E-3</v>
      </c>
      <c r="I57" s="805">
        <v>811</v>
      </c>
      <c r="J57" s="896">
        <v>0.24210000000000001</v>
      </c>
      <c r="K57" s="285">
        <v>0</v>
      </c>
      <c r="L57" s="805">
        <v>1232.9859980000001</v>
      </c>
      <c r="M57" s="896">
        <v>0.30005502872167628</v>
      </c>
      <c r="N57" s="805">
        <v>3.7065700000000001</v>
      </c>
      <c r="O57" s="805">
        <v>0</v>
      </c>
    </row>
    <row r="58" spans="2:30">
      <c r="B58" s="1202"/>
      <c r="C58" s="289" t="s">
        <v>1264</v>
      </c>
      <c r="D58" s="803">
        <v>3668.5335669999999</v>
      </c>
      <c r="E58" s="805">
        <v>266.64062000000001</v>
      </c>
      <c r="F58" s="894">
        <v>0.92589999999999995</v>
      </c>
      <c r="G58" s="805">
        <v>3915.4230910000001</v>
      </c>
      <c r="H58" s="896">
        <v>5.8999999999999999E-3</v>
      </c>
      <c r="I58" s="805">
        <v>454</v>
      </c>
      <c r="J58" s="896">
        <v>0.26790000000000003</v>
      </c>
      <c r="K58" s="285">
        <v>0</v>
      </c>
      <c r="L58" s="805">
        <v>1447.0133969999999</v>
      </c>
      <c r="M58" s="896">
        <v>0.3695675699328913</v>
      </c>
      <c r="N58" s="805">
        <v>6.1699070000000003</v>
      </c>
      <c r="O58" s="805">
        <v>0</v>
      </c>
    </row>
    <row r="59" spans="2:30">
      <c r="B59" s="1202"/>
      <c r="C59" s="289" t="s">
        <v>1265</v>
      </c>
      <c r="D59" s="803">
        <v>12160.64899</v>
      </c>
      <c r="E59" s="805">
        <v>548.65914199999997</v>
      </c>
      <c r="F59" s="894">
        <v>0.86639999999999995</v>
      </c>
      <c r="G59" s="805">
        <v>12635.985309</v>
      </c>
      <c r="H59" s="896">
        <v>1.47E-2</v>
      </c>
      <c r="I59" s="805">
        <v>1245</v>
      </c>
      <c r="J59" s="896">
        <v>0.29049999999999998</v>
      </c>
      <c r="K59" s="285">
        <v>0</v>
      </c>
      <c r="L59" s="805">
        <v>6681.3579829999999</v>
      </c>
      <c r="M59" s="896">
        <v>0.52875639054765222</v>
      </c>
      <c r="N59" s="805">
        <v>53.700662000000001</v>
      </c>
      <c r="O59" s="805">
        <v>0</v>
      </c>
    </row>
    <row r="60" spans="2:30">
      <c r="B60" s="1202"/>
      <c r="C60" s="815" t="s">
        <v>1266</v>
      </c>
      <c r="D60" s="803">
        <v>8457.0175789999994</v>
      </c>
      <c r="E60" s="805">
        <v>385.46220299999999</v>
      </c>
      <c r="F60" s="894">
        <v>0.84489999999999998</v>
      </c>
      <c r="G60" s="805">
        <v>8782.7086049999998</v>
      </c>
      <c r="H60" s="896">
        <v>1.21E-2</v>
      </c>
      <c r="I60" s="805">
        <v>927</v>
      </c>
      <c r="J60" s="896">
        <v>0.29120000000000001</v>
      </c>
      <c r="K60" s="285">
        <v>0</v>
      </c>
      <c r="L60" s="805">
        <v>4450.5143390000003</v>
      </c>
      <c r="M60" s="896">
        <v>0.5067359671327728</v>
      </c>
      <c r="N60" s="805">
        <v>31.019169999999999</v>
      </c>
      <c r="O60" s="805">
        <v>0</v>
      </c>
    </row>
    <row r="61" spans="2:30">
      <c r="B61" s="1202"/>
      <c r="C61" s="815" t="s">
        <v>1267</v>
      </c>
      <c r="D61" s="803">
        <v>3703.6314109999998</v>
      </c>
      <c r="E61" s="805">
        <v>163.19693899999999</v>
      </c>
      <c r="F61" s="894">
        <v>0.91700000000000004</v>
      </c>
      <c r="G61" s="805">
        <v>3853.2767039999999</v>
      </c>
      <c r="H61" s="896">
        <v>2.06E-2</v>
      </c>
      <c r="I61" s="805">
        <v>318</v>
      </c>
      <c r="J61" s="896">
        <v>0.28899999999999998</v>
      </c>
      <c r="K61" s="285">
        <v>0</v>
      </c>
      <c r="L61" s="805">
        <v>2230.843644</v>
      </c>
      <c r="M61" s="896">
        <v>0.57894717025751397</v>
      </c>
      <c r="N61" s="805">
        <v>22.681491999999999</v>
      </c>
      <c r="O61" s="805">
        <v>0</v>
      </c>
    </row>
    <row r="62" spans="2:30">
      <c r="B62" s="1202"/>
      <c r="C62" s="289" t="s">
        <v>1268</v>
      </c>
      <c r="D62" s="803">
        <v>8870.5198899999996</v>
      </c>
      <c r="E62" s="805">
        <v>1278.7878009999999</v>
      </c>
      <c r="F62" s="894">
        <v>0.94159999999999999</v>
      </c>
      <c r="G62" s="805">
        <v>10074.595842000001</v>
      </c>
      <c r="H62" s="896">
        <v>4.5400000000000003E-2</v>
      </c>
      <c r="I62" s="805">
        <v>1146</v>
      </c>
      <c r="J62" s="896">
        <v>0.36059999999999998</v>
      </c>
      <c r="K62" s="285">
        <v>0</v>
      </c>
      <c r="L62" s="805">
        <v>9114.0443899999991</v>
      </c>
      <c r="M62" s="896">
        <v>0.90465608079328041</v>
      </c>
      <c r="N62" s="805">
        <v>163.016131</v>
      </c>
      <c r="O62" s="805">
        <v>0</v>
      </c>
    </row>
    <row r="63" spans="2:30">
      <c r="B63" s="1202"/>
      <c r="C63" s="815" t="s">
        <v>1269</v>
      </c>
      <c r="D63" s="803">
        <v>4473.971348</v>
      </c>
      <c r="E63" s="805">
        <v>842.97256400000003</v>
      </c>
      <c r="F63" s="894">
        <v>0.93020000000000003</v>
      </c>
      <c r="G63" s="805">
        <v>5258.0969910000003</v>
      </c>
      <c r="H63" s="896">
        <v>3.4099999999999998E-2</v>
      </c>
      <c r="I63" s="805">
        <v>646</v>
      </c>
      <c r="J63" s="896">
        <v>0.37290000000000001</v>
      </c>
      <c r="K63" s="285">
        <v>0</v>
      </c>
      <c r="L63" s="805">
        <v>4300.0327639999996</v>
      </c>
      <c r="M63" s="896">
        <v>0.81779259138051896</v>
      </c>
      <c r="N63" s="805">
        <v>66.463780999999997</v>
      </c>
      <c r="O63" s="805">
        <v>0</v>
      </c>
    </row>
    <row r="64" spans="2:30">
      <c r="B64" s="1202"/>
      <c r="C64" s="815" t="s">
        <v>1270</v>
      </c>
      <c r="D64" s="803">
        <v>4396.5485420000005</v>
      </c>
      <c r="E64" s="805">
        <v>435.81523700000002</v>
      </c>
      <c r="F64" s="894">
        <v>0.96360000000000001</v>
      </c>
      <c r="G64" s="805">
        <v>4816.4988510000003</v>
      </c>
      <c r="H64" s="896">
        <v>5.7799999999999997E-2</v>
      </c>
      <c r="I64" s="805">
        <v>500</v>
      </c>
      <c r="J64" s="896">
        <v>0.34710000000000002</v>
      </c>
      <c r="K64" s="285">
        <v>0</v>
      </c>
      <c r="L64" s="805">
        <v>4814.0116260000004</v>
      </c>
      <c r="M64" s="896">
        <v>0.99948360311567741</v>
      </c>
      <c r="N64" s="805">
        <v>96.552350000000004</v>
      </c>
      <c r="O64" s="805">
        <v>0</v>
      </c>
    </row>
    <row r="65" spans="2:15">
      <c r="B65" s="1202"/>
      <c r="C65" s="289" t="s">
        <v>1271</v>
      </c>
      <c r="D65" s="803">
        <v>568.53871100000003</v>
      </c>
      <c r="E65" s="805">
        <v>10.37397</v>
      </c>
      <c r="F65" s="894">
        <v>0.85489999999999999</v>
      </c>
      <c r="G65" s="805">
        <v>577.40709200000003</v>
      </c>
      <c r="H65" s="896">
        <v>0.14680000000000001</v>
      </c>
      <c r="I65" s="805">
        <v>171</v>
      </c>
      <c r="J65" s="896">
        <v>0.27879999999999999</v>
      </c>
      <c r="K65" s="285">
        <v>0</v>
      </c>
      <c r="L65" s="805">
        <v>557.20473200000004</v>
      </c>
      <c r="M65" s="896">
        <v>0.96501192957290527</v>
      </c>
      <c r="N65" s="805">
        <v>23.039777999999998</v>
      </c>
      <c r="O65" s="805">
        <v>0</v>
      </c>
    </row>
    <row r="66" spans="2:15">
      <c r="B66" s="1202"/>
      <c r="C66" s="815" t="s">
        <v>1272</v>
      </c>
      <c r="D66" s="803">
        <v>489.54156699999999</v>
      </c>
      <c r="E66" s="805">
        <v>9.7266829999999995</v>
      </c>
      <c r="F66" s="894">
        <v>0.86709999999999998</v>
      </c>
      <c r="G66" s="805">
        <v>497.97538500000002</v>
      </c>
      <c r="H66" s="896">
        <v>0.12670000000000001</v>
      </c>
      <c r="I66" s="805">
        <v>115</v>
      </c>
      <c r="J66" s="896">
        <v>0.28470000000000001</v>
      </c>
      <c r="K66" s="285">
        <v>0</v>
      </c>
      <c r="L66" s="805">
        <v>490.26183400000002</v>
      </c>
      <c r="M66" s="896">
        <v>0.98451017614053349</v>
      </c>
      <c r="N66" s="805">
        <v>18.193480000000001</v>
      </c>
      <c r="O66" s="805">
        <v>0</v>
      </c>
    </row>
    <row r="67" spans="2:15">
      <c r="B67" s="1202"/>
      <c r="C67" s="815" t="s">
        <v>1273</v>
      </c>
      <c r="D67" s="803">
        <v>52.713912999999998</v>
      </c>
      <c r="E67" s="805">
        <v>0.39511000000000002</v>
      </c>
      <c r="F67" s="894">
        <v>0.70679999999999998</v>
      </c>
      <c r="G67" s="805">
        <v>52.993184999999997</v>
      </c>
      <c r="H67" s="896">
        <v>0.22189999999999999</v>
      </c>
      <c r="I67" s="805">
        <v>33</v>
      </c>
      <c r="J67" s="896">
        <v>0.29820000000000002</v>
      </c>
      <c r="K67" s="285">
        <v>0</v>
      </c>
      <c r="L67" s="805">
        <v>54.313853999999999</v>
      </c>
      <c r="M67" s="896">
        <v>1.0249214875459929</v>
      </c>
      <c r="N67" s="805">
        <v>3.6401840000000001</v>
      </c>
      <c r="O67" s="805">
        <v>0</v>
      </c>
    </row>
    <row r="68" spans="2:15">
      <c r="B68" s="1202"/>
      <c r="C68" s="815" t="s">
        <v>1274</v>
      </c>
      <c r="D68" s="803">
        <v>26.283231000000001</v>
      </c>
      <c r="E68" s="805">
        <v>0.25217699999999998</v>
      </c>
      <c r="F68" s="894">
        <v>0.61580000000000001</v>
      </c>
      <c r="G68" s="805">
        <v>26.438521999999999</v>
      </c>
      <c r="H68" s="896">
        <v>0.37619999999999998</v>
      </c>
      <c r="I68" s="805">
        <v>23</v>
      </c>
      <c r="J68" s="896">
        <v>0.1285</v>
      </c>
      <c r="K68" s="285">
        <v>0</v>
      </c>
      <c r="L68" s="805">
        <v>12.629044</v>
      </c>
      <c r="M68" s="896">
        <v>0.47767587008078594</v>
      </c>
      <c r="N68" s="805">
        <v>1.2061139999999999</v>
      </c>
      <c r="O68" s="805">
        <v>0</v>
      </c>
    </row>
    <row r="69" spans="2:15">
      <c r="B69" s="1203"/>
      <c r="C69" s="289" t="s">
        <v>1275</v>
      </c>
      <c r="D69" s="803">
        <v>235.29345799999999</v>
      </c>
      <c r="E69" s="805">
        <v>4.6887280000000002</v>
      </c>
      <c r="F69" s="894">
        <v>0.76819999999999999</v>
      </c>
      <c r="G69" s="805">
        <v>238.89549299999999</v>
      </c>
      <c r="H69" s="896">
        <v>1</v>
      </c>
      <c r="I69" s="805">
        <v>104</v>
      </c>
      <c r="J69" s="896">
        <v>0.53939999999999999</v>
      </c>
      <c r="K69" s="285">
        <v>0</v>
      </c>
      <c r="L69" s="805">
        <v>182.60794200000001</v>
      </c>
      <c r="M69" s="896">
        <v>0.76438420711436372</v>
      </c>
      <c r="N69" s="805">
        <v>128.86734899999999</v>
      </c>
      <c r="O69" s="805">
        <v>-25.565569</v>
      </c>
    </row>
    <row r="70" spans="2:15">
      <c r="B70" s="1197" t="s">
        <v>1276</v>
      </c>
      <c r="C70" s="1198"/>
      <c r="D70" s="897">
        <v>30075.376629000002</v>
      </c>
      <c r="E70" s="897">
        <v>2766.3107220000002</v>
      </c>
      <c r="F70" s="896">
        <v>0.8592351505735728</v>
      </c>
      <c r="G70" s="897">
        <v>32420.829923000001</v>
      </c>
      <c r="H70" s="896">
        <v>3.1062598605162795E-2</v>
      </c>
      <c r="I70" s="897">
        <v>4235</v>
      </c>
      <c r="J70" s="896">
        <v>0.305653665628145</v>
      </c>
      <c r="K70" s="898">
        <v>0</v>
      </c>
      <c r="L70" s="897">
        <v>19436.698791999996</v>
      </c>
      <c r="M70" s="896">
        <v>0.59951268484373998</v>
      </c>
      <c r="N70" s="897">
        <v>379.02043400000002</v>
      </c>
      <c r="O70" s="897">
        <v>-25.565569</v>
      </c>
    </row>
    <row r="71" spans="2:15">
      <c r="B71" s="1193" t="s">
        <v>1277</v>
      </c>
      <c r="C71" s="1194"/>
      <c r="D71" s="897">
        <v>180742.44081</v>
      </c>
      <c r="E71" s="897">
        <v>12725.203224999999</v>
      </c>
      <c r="F71" s="899">
        <v>0.85270125036663702</v>
      </c>
      <c r="G71" s="897">
        <v>192021.46986099999</v>
      </c>
      <c r="H71" s="290"/>
      <c r="I71" s="897">
        <v>194389</v>
      </c>
      <c r="J71" s="290"/>
      <c r="K71" s="898">
        <v>0.91717683068714961</v>
      </c>
      <c r="L71" s="897">
        <v>61004.702789999996</v>
      </c>
      <c r="M71" s="899">
        <v>0.31769730142238745</v>
      </c>
      <c r="N71" s="897">
        <v>925.44295799999986</v>
      </c>
      <c r="O71" s="897">
        <v>-97.390259</v>
      </c>
    </row>
    <row r="73" spans="2:15" ht="76.5">
      <c r="B73" s="1195" t="s">
        <v>1244</v>
      </c>
      <c r="C73" s="905" t="s">
        <v>1245</v>
      </c>
      <c r="D73" s="905" t="s">
        <v>1246</v>
      </c>
      <c r="E73" s="905" t="s">
        <v>1247</v>
      </c>
      <c r="F73" s="139" t="s">
        <v>1248</v>
      </c>
      <c r="G73" s="139" t="s">
        <v>1249</v>
      </c>
      <c r="H73" s="139" t="s">
        <v>1250</v>
      </c>
      <c r="I73" s="139" t="s">
        <v>1251</v>
      </c>
      <c r="J73" s="139" t="s">
        <v>1252</v>
      </c>
      <c r="K73" s="139" t="s">
        <v>1253</v>
      </c>
      <c r="L73" s="905" t="s">
        <v>1254</v>
      </c>
      <c r="M73" s="905" t="s">
        <v>1255</v>
      </c>
      <c r="N73" s="905" t="s">
        <v>1256</v>
      </c>
      <c r="O73" s="905" t="s">
        <v>1257</v>
      </c>
    </row>
    <row r="74" spans="2:15">
      <c r="B74" s="1196"/>
      <c r="C74" s="797" t="s">
        <v>364</v>
      </c>
      <c r="D74" s="797" t="s">
        <v>365</v>
      </c>
      <c r="E74" s="797" t="s">
        <v>366</v>
      </c>
      <c r="F74" s="797" t="s">
        <v>371</v>
      </c>
      <c r="G74" s="797" t="s">
        <v>372</v>
      </c>
      <c r="H74" s="797" t="s">
        <v>474</v>
      </c>
      <c r="I74" s="797" t="s">
        <v>475</v>
      </c>
      <c r="J74" s="797" t="s">
        <v>545</v>
      </c>
      <c r="K74" s="797" t="s">
        <v>804</v>
      </c>
      <c r="L74" s="797" t="s">
        <v>805</v>
      </c>
      <c r="M74" s="797" t="s">
        <v>806</v>
      </c>
      <c r="N74" s="797" t="s">
        <v>807</v>
      </c>
      <c r="O74" s="797" t="s">
        <v>808</v>
      </c>
    </row>
    <row r="75" spans="2:15">
      <c r="B75" s="1201" t="s">
        <v>2367</v>
      </c>
      <c r="C75" s="289" t="s">
        <v>1259</v>
      </c>
      <c r="D75" s="803">
        <v>0</v>
      </c>
      <c r="E75" s="805">
        <v>0</v>
      </c>
      <c r="F75" s="894">
        <v>0</v>
      </c>
      <c r="G75" s="805">
        <v>0</v>
      </c>
      <c r="H75" s="896">
        <v>0</v>
      </c>
      <c r="I75" s="805">
        <v>0</v>
      </c>
      <c r="J75" s="896">
        <v>0</v>
      </c>
      <c r="K75" s="285">
        <v>0</v>
      </c>
      <c r="L75" s="805">
        <v>0</v>
      </c>
      <c r="M75" s="896">
        <v>0</v>
      </c>
      <c r="N75" s="805">
        <v>0</v>
      </c>
      <c r="O75" s="805">
        <v>0</v>
      </c>
    </row>
    <row r="76" spans="2:15">
      <c r="B76" s="1202"/>
      <c r="C76" s="815" t="s">
        <v>1260</v>
      </c>
      <c r="D76" s="803">
        <v>0</v>
      </c>
      <c r="E76" s="805">
        <v>0</v>
      </c>
      <c r="F76" s="894">
        <v>0</v>
      </c>
      <c r="G76" s="805">
        <v>0</v>
      </c>
      <c r="H76" s="896">
        <v>0</v>
      </c>
      <c r="I76" s="805">
        <v>0</v>
      </c>
      <c r="J76" s="896">
        <v>0</v>
      </c>
      <c r="K76" s="285">
        <v>0</v>
      </c>
      <c r="L76" s="805">
        <v>0</v>
      </c>
      <c r="M76" s="896">
        <v>0</v>
      </c>
      <c r="N76" s="805">
        <v>0</v>
      </c>
      <c r="O76" s="805">
        <v>0</v>
      </c>
    </row>
    <row r="77" spans="2:15">
      <c r="B77" s="1202"/>
      <c r="C77" s="815" t="s">
        <v>1261</v>
      </c>
      <c r="D77" s="803">
        <v>0</v>
      </c>
      <c r="E77" s="805">
        <v>0</v>
      </c>
      <c r="F77" s="894">
        <v>0</v>
      </c>
      <c r="G77" s="805">
        <v>0</v>
      </c>
      <c r="H77" s="896">
        <v>0</v>
      </c>
      <c r="I77" s="805">
        <v>0</v>
      </c>
      <c r="J77" s="896">
        <v>0</v>
      </c>
      <c r="K77" s="285">
        <v>0</v>
      </c>
      <c r="L77" s="805">
        <v>0</v>
      </c>
      <c r="M77" s="896">
        <v>0</v>
      </c>
      <c r="N77" s="805">
        <v>0</v>
      </c>
      <c r="O77" s="805">
        <v>0</v>
      </c>
    </row>
    <row r="78" spans="2:15">
      <c r="B78" s="1202"/>
      <c r="C78" s="289" t="s">
        <v>1262</v>
      </c>
      <c r="D78" s="803">
        <v>30.674713000000001</v>
      </c>
      <c r="E78" s="805">
        <v>0</v>
      </c>
      <c r="F78" s="894">
        <v>0</v>
      </c>
      <c r="G78" s="805">
        <v>30.674713000000001</v>
      </c>
      <c r="H78" s="896">
        <v>1.5E-3</v>
      </c>
      <c r="I78" s="805">
        <v>4</v>
      </c>
      <c r="J78" s="896">
        <v>0.2414</v>
      </c>
      <c r="K78" s="285">
        <v>0</v>
      </c>
      <c r="L78" s="805">
        <v>3.850095</v>
      </c>
      <c r="M78" s="896">
        <v>0.12551364376253496</v>
      </c>
      <c r="N78" s="805">
        <v>1.1106E-2</v>
      </c>
      <c r="O78" s="805">
        <v>0</v>
      </c>
    </row>
    <row r="79" spans="2:15">
      <c r="B79" s="1202"/>
      <c r="C79" s="289" t="s">
        <v>1263</v>
      </c>
      <c r="D79" s="803">
        <v>6.2207949999999999</v>
      </c>
      <c r="E79" s="805">
        <v>192.73431500000001</v>
      </c>
      <c r="F79" s="894">
        <v>0.54659999999999997</v>
      </c>
      <c r="G79" s="805">
        <v>111.57231400000001</v>
      </c>
      <c r="H79" s="896">
        <v>3.3999999999999998E-3</v>
      </c>
      <c r="I79" s="805">
        <v>11</v>
      </c>
      <c r="J79" s="896">
        <v>0.18160000000000001</v>
      </c>
      <c r="K79" s="285">
        <v>0</v>
      </c>
      <c r="L79" s="805">
        <v>19.899106</v>
      </c>
      <c r="M79" s="896">
        <v>0.17835164734505729</v>
      </c>
      <c r="N79" s="805">
        <v>6.7460000000000006E-2</v>
      </c>
      <c r="O79" s="805">
        <v>0</v>
      </c>
    </row>
    <row r="80" spans="2:15">
      <c r="B80" s="1202"/>
      <c r="C80" s="289" t="s">
        <v>1264</v>
      </c>
      <c r="D80" s="803">
        <v>87.062843000000001</v>
      </c>
      <c r="E80" s="805">
        <v>73.921217999999996</v>
      </c>
      <c r="F80" s="894">
        <v>0.58979999999999999</v>
      </c>
      <c r="G80" s="805">
        <v>130.66492400000001</v>
      </c>
      <c r="H80" s="896">
        <v>5.3E-3</v>
      </c>
      <c r="I80" s="805">
        <v>22</v>
      </c>
      <c r="J80" s="896">
        <v>0.20039999999999999</v>
      </c>
      <c r="K80" s="285">
        <v>0</v>
      </c>
      <c r="L80" s="805">
        <v>40.023296000000002</v>
      </c>
      <c r="M80" s="896">
        <v>0.30630481979999469</v>
      </c>
      <c r="N80" s="805">
        <v>0.13761899999999999</v>
      </c>
      <c r="O80" s="805">
        <v>0</v>
      </c>
    </row>
    <row r="81" spans="2:15">
      <c r="B81" s="1202"/>
      <c r="C81" s="289" t="s">
        <v>1265</v>
      </c>
      <c r="D81" s="803">
        <v>1123.188363</v>
      </c>
      <c r="E81" s="805">
        <v>443.67187999999999</v>
      </c>
      <c r="F81" s="894">
        <v>0.55330000000000001</v>
      </c>
      <c r="G81" s="805">
        <v>1368.691779</v>
      </c>
      <c r="H81" s="896">
        <v>1.44E-2</v>
      </c>
      <c r="I81" s="805">
        <v>79</v>
      </c>
      <c r="J81" s="896">
        <v>0.43430000000000002</v>
      </c>
      <c r="K81" s="285">
        <v>0</v>
      </c>
      <c r="L81" s="805">
        <v>1426.8585210000001</v>
      </c>
      <c r="M81" s="896">
        <v>1.0424980575557325</v>
      </c>
      <c r="N81" s="805">
        <v>7.5475810000000001</v>
      </c>
      <c r="O81" s="805">
        <v>0</v>
      </c>
    </row>
    <row r="82" spans="2:15">
      <c r="B82" s="1202"/>
      <c r="C82" s="815" t="s">
        <v>1266</v>
      </c>
      <c r="D82" s="803">
        <v>700.18836299999998</v>
      </c>
      <c r="E82" s="805">
        <v>346.59348199999999</v>
      </c>
      <c r="F82" s="894">
        <v>0.56830000000000003</v>
      </c>
      <c r="G82" s="805">
        <v>897.15257999999994</v>
      </c>
      <c r="H82" s="896">
        <v>1.01E-2</v>
      </c>
      <c r="I82" s="805">
        <v>69</v>
      </c>
      <c r="J82" s="896">
        <v>0.51849999999999996</v>
      </c>
      <c r="K82" s="285">
        <v>0</v>
      </c>
      <c r="L82" s="805">
        <v>1022.391079</v>
      </c>
      <c r="M82" s="896">
        <v>1.1395955401476972</v>
      </c>
      <c r="N82" s="805">
        <v>4.6989080000000003</v>
      </c>
      <c r="O82" s="805">
        <v>0</v>
      </c>
    </row>
    <row r="83" spans="2:15">
      <c r="B83" s="1202"/>
      <c r="C83" s="815" t="s">
        <v>1267</v>
      </c>
      <c r="D83" s="803">
        <v>423</v>
      </c>
      <c r="E83" s="805">
        <v>97.078398000000007</v>
      </c>
      <c r="F83" s="894">
        <v>0.5</v>
      </c>
      <c r="G83" s="805">
        <v>471.539199</v>
      </c>
      <c r="H83" s="896">
        <v>2.24E-2</v>
      </c>
      <c r="I83" s="805">
        <v>10</v>
      </c>
      <c r="J83" s="896">
        <v>0.2742</v>
      </c>
      <c r="K83" s="285">
        <v>0</v>
      </c>
      <c r="L83" s="805">
        <v>404.46744200000001</v>
      </c>
      <c r="M83" s="896">
        <v>0.85775995475616862</v>
      </c>
      <c r="N83" s="805">
        <v>2.8486729999999998</v>
      </c>
      <c r="O83" s="805">
        <v>0</v>
      </c>
    </row>
    <row r="84" spans="2:15">
      <c r="B84" s="1202"/>
      <c r="C84" s="289" t="s">
        <v>1268</v>
      </c>
      <c r="D84" s="803">
        <v>464.62669199999999</v>
      </c>
      <c r="E84" s="805">
        <v>59.226782</v>
      </c>
      <c r="F84" s="894">
        <v>0.68969999999999998</v>
      </c>
      <c r="G84" s="805">
        <v>505.475369</v>
      </c>
      <c r="H84" s="896">
        <v>4.2500000000000003E-2</v>
      </c>
      <c r="I84" s="805">
        <v>31</v>
      </c>
      <c r="J84" s="896">
        <v>0.53590000000000004</v>
      </c>
      <c r="K84" s="285">
        <v>0</v>
      </c>
      <c r="L84" s="805">
        <v>803.50484100000006</v>
      </c>
      <c r="M84" s="896">
        <v>1.5896023629986213</v>
      </c>
      <c r="N84" s="805">
        <v>11.580304999999999</v>
      </c>
      <c r="O84" s="805">
        <v>0</v>
      </c>
    </row>
    <row r="85" spans="2:15">
      <c r="B85" s="1202"/>
      <c r="C85" s="815" t="s">
        <v>1269</v>
      </c>
      <c r="D85" s="803">
        <v>362.20902999999998</v>
      </c>
      <c r="E85" s="805">
        <v>54.567109000000002</v>
      </c>
      <c r="F85" s="894">
        <v>0.66390000000000005</v>
      </c>
      <c r="G85" s="805">
        <v>398.43569600000001</v>
      </c>
      <c r="H85" s="896">
        <v>3.6999999999999998E-2</v>
      </c>
      <c r="I85" s="805">
        <v>20</v>
      </c>
      <c r="J85" s="896">
        <v>0.54100000000000004</v>
      </c>
      <c r="K85" s="285">
        <v>0</v>
      </c>
      <c r="L85" s="805">
        <v>609.730143</v>
      </c>
      <c r="M85" s="896">
        <v>1.5303100327637311</v>
      </c>
      <c r="N85" s="805">
        <v>8.1883599999999994</v>
      </c>
      <c r="O85" s="805">
        <v>0</v>
      </c>
    </row>
    <row r="86" spans="2:15">
      <c r="B86" s="1202"/>
      <c r="C86" s="815" t="s">
        <v>1270</v>
      </c>
      <c r="D86" s="803">
        <v>102.41766200000001</v>
      </c>
      <c r="E86" s="805">
        <v>4.6596729999999997</v>
      </c>
      <c r="F86" s="894">
        <v>0.9919</v>
      </c>
      <c r="G86" s="805">
        <v>107.03967299999999</v>
      </c>
      <c r="H86" s="896">
        <v>6.3E-2</v>
      </c>
      <c r="I86" s="805">
        <v>11</v>
      </c>
      <c r="J86" s="896">
        <v>0.51670000000000005</v>
      </c>
      <c r="K86" s="285">
        <v>0</v>
      </c>
      <c r="L86" s="805">
        <v>193.774698</v>
      </c>
      <c r="M86" s="896">
        <v>1.8103072680350958</v>
      </c>
      <c r="N86" s="805">
        <v>3.3919450000000002</v>
      </c>
      <c r="O86" s="805">
        <v>0</v>
      </c>
    </row>
    <row r="87" spans="2:15">
      <c r="B87" s="1202"/>
      <c r="C87" s="289" t="s">
        <v>1271</v>
      </c>
      <c r="D87" s="803">
        <v>0.297292</v>
      </c>
      <c r="E87" s="805">
        <v>0</v>
      </c>
      <c r="F87" s="894">
        <v>0</v>
      </c>
      <c r="G87" s="805">
        <v>0.297292</v>
      </c>
      <c r="H87" s="896">
        <v>0.14000000000000001</v>
      </c>
      <c r="I87" s="805">
        <v>0</v>
      </c>
      <c r="J87" s="896">
        <v>0.24</v>
      </c>
      <c r="K87" s="285">
        <v>0</v>
      </c>
      <c r="L87" s="805">
        <v>0.21904599999999999</v>
      </c>
      <c r="M87" s="896">
        <v>0.7368042194206369</v>
      </c>
      <c r="N87" s="805">
        <v>9.9889999999999996E-3</v>
      </c>
      <c r="O87" s="805">
        <v>0</v>
      </c>
    </row>
    <row r="88" spans="2:15">
      <c r="B88" s="1202"/>
      <c r="C88" s="815" t="s">
        <v>1272</v>
      </c>
      <c r="D88" s="803">
        <v>0.297292</v>
      </c>
      <c r="E88" s="805">
        <v>0</v>
      </c>
      <c r="F88" s="894">
        <v>0</v>
      </c>
      <c r="G88" s="805">
        <v>0.297292</v>
      </c>
      <c r="H88" s="896">
        <v>0.14000000000000001</v>
      </c>
      <c r="I88" s="805">
        <v>0</v>
      </c>
      <c r="J88" s="896">
        <v>0.24</v>
      </c>
      <c r="K88" s="285">
        <v>0</v>
      </c>
      <c r="L88" s="805">
        <v>0.21904599999999999</v>
      </c>
      <c r="M88" s="896">
        <v>0.7368042194206369</v>
      </c>
      <c r="N88" s="805">
        <v>9.9889999999999996E-3</v>
      </c>
      <c r="O88" s="805">
        <v>0</v>
      </c>
    </row>
    <row r="89" spans="2:15">
      <c r="B89" s="1202"/>
      <c r="C89" s="815" t="s">
        <v>1273</v>
      </c>
      <c r="D89" s="803">
        <v>0</v>
      </c>
      <c r="E89" s="805">
        <v>0</v>
      </c>
      <c r="F89" s="894">
        <v>0</v>
      </c>
      <c r="G89" s="805">
        <v>0</v>
      </c>
      <c r="H89" s="896">
        <v>0</v>
      </c>
      <c r="I89" s="805">
        <v>0</v>
      </c>
      <c r="J89" s="896">
        <v>0</v>
      </c>
      <c r="K89" s="285">
        <v>0</v>
      </c>
      <c r="L89" s="805">
        <v>0</v>
      </c>
      <c r="M89" s="896">
        <v>0</v>
      </c>
      <c r="N89" s="805">
        <v>0</v>
      </c>
      <c r="O89" s="805">
        <v>0</v>
      </c>
    </row>
    <row r="90" spans="2:15">
      <c r="B90" s="1202"/>
      <c r="C90" s="815" t="s">
        <v>1274</v>
      </c>
      <c r="D90" s="803">
        <v>0</v>
      </c>
      <c r="E90" s="805">
        <v>0</v>
      </c>
      <c r="F90" s="894">
        <v>0</v>
      </c>
      <c r="G90" s="805">
        <v>0</v>
      </c>
      <c r="H90" s="896">
        <v>0</v>
      </c>
      <c r="I90" s="805">
        <v>0</v>
      </c>
      <c r="J90" s="896">
        <v>0</v>
      </c>
      <c r="K90" s="285">
        <v>0</v>
      </c>
      <c r="L90" s="805">
        <v>0</v>
      </c>
      <c r="M90" s="896">
        <v>0</v>
      </c>
      <c r="N90" s="805">
        <v>0</v>
      </c>
      <c r="O90" s="805">
        <v>0</v>
      </c>
    </row>
    <row r="91" spans="2:15">
      <c r="B91" s="1203"/>
      <c r="C91" s="289" t="s">
        <v>1275</v>
      </c>
      <c r="D91" s="803">
        <v>1.05894</v>
      </c>
      <c r="E91" s="805">
        <v>0</v>
      </c>
      <c r="F91" s="894">
        <v>0</v>
      </c>
      <c r="G91" s="805">
        <v>1.05894</v>
      </c>
      <c r="H91" s="896">
        <v>1</v>
      </c>
      <c r="I91" s="805">
        <v>1</v>
      </c>
      <c r="J91" s="896">
        <v>0.27279999999999999</v>
      </c>
      <c r="K91" s="285">
        <v>1</v>
      </c>
      <c r="L91" s="805">
        <v>0</v>
      </c>
      <c r="M91" s="896">
        <v>0</v>
      </c>
      <c r="N91" s="805">
        <v>0.28891099999999997</v>
      </c>
      <c r="O91" s="805">
        <v>0</v>
      </c>
    </row>
    <row r="92" spans="2:15">
      <c r="B92" s="1197" t="s">
        <v>1276</v>
      </c>
      <c r="C92" s="1198"/>
      <c r="D92" s="897">
        <v>1713.1296379999999</v>
      </c>
      <c r="E92" s="897">
        <v>769.55419499999994</v>
      </c>
      <c r="F92" s="896">
        <v>0.57901445967591003</v>
      </c>
      <c r="G92" s="897">
        <v>2148.4353310000001</v>
      </c>
      <c r="H92" s="896">
        <v>2.0205545444178883E-2</v>
      </c>
      <c r="I92" s="897">
        <v>148</v>
      </c>
      <c r="J92" s="896">
        <v>0.42799471979498921</v>
      </c>
      <c r="K92" s="898">
        <v>4.9288893396996552E-4</v>
      </c>
      <c r="L92" s="897">
        <v>2294.3549050000001</v>
      </c>
      <c r="M92" s="896">
        <v>1.0679189975581351</v>
      </c>
      <c r="N92" s="897">
        <v>19.642970999999999</v>
      </c>
      <c r="O92" s="897">
        <v>0</v>
      </c>
    </row>
    <row r="93" spans="2:15">
      <c r="B93" s="1193" t="s">
        <v>1277</v>
      </c>
      <c r="C93" s="1194"/>
      <c r="D93" s="897">
        <v>180742.44081</v>
      </c>
      <c r="E93" s="897">
        <v>12725.203224999999</v>
      </c>
      <c r="F93" s="899">
        <v>0.85270125036663702</v>
      </c>
      <c r="G93" s="897">
        <v>192021.46986099999</v>
      </c>
      <c r="H93" s="290"/>
      <c r="I93" s="897">
        <v>194389</v>
      </c>
      <c r="J93" s="290"/>
      <c r="K93" s="898">
        <v>0.91717683068714961</v>
      </c>
      <c r="L93" s="897">
        <v>61004.702789999996</v>
      </c>
      <c r="M93" s="899">
        <v>0.31769730142238745</v>
      </c>
      <c r="N93" s="897">
        <v>925.44295799999986</v>
      </c>
      <c r="O93" s="897">
        <v>-97.390259</v>
      </c>
    </row>
    <row r="95" spans="2:15" ht="76.5">
      <c r="B95" s="1195" t="s">
        <v>1244</v>
      </c>
      <c r="C95" s="905" t="s">
        <v>1245</v>
      </c>
      <c r="D95" s="905" t="s">
        <v>1246</v>
      </c>
      <c r="E95" s="905" t="s">
        <v>1247</v>
      </c>
      <c r="F95" s="139" t="s">
        <v>1248</v>
      </c>
      <c r="G95" s="139" t="s">
        <v>1249</v>
      </c>
      <c r="H95" s="139" t="s">
        <v>1250</v>
      </c>
      <c r="I95" s="139" t="s">
        <v>1251</v>
      </c>
      <c r="J95" s="139" t="s">
        <v>1252</v>
      </c>
      <c r="K95" s="139" t="s">
        <v>1253</v>
      </c>
      <c r="L95" s="905" t="s">
        <v>1254</v>
      </c>
      <c r="M95" s="905" t="s">
        <v>1255</v>
      </c>
      <c r="N95" s="905" t="s">
        <v>1256</v>
      </c>
      <c r="O95" s="905" t="s">
        <v>1257</v>
      </c>
    </row>
    <row r="96" spans="2:15">
      <c r="B96" s="1196"/>
      <c r="C96" s="797" t="s">
        <v>364</v>
      </c>
      <c r="D96" s="797" t="s">
        <v>365</v>
      </c>
      <c r="E96" s="797" t="s">
        <v>366</v>
      </c>
      <c r="F96" s="797" t="s">
        <v>371</v>
      </c>
      <c r="G96" s="797" t="s">
        <v>372</v>
      </c>
      <c r="H96" s="797" t="s">
        <v>474</v>
      </c>
      <c r="I96" s="797" t="s">
        <v>475</v>
      </c>
      <c r="J96" s="797" t="s">
        <v>545</v>
      </c>
      <c r="K96" s="797" t="s">
        <v>804</v>
      </c>
      <c r="L96" s="797" t="s">
        <v>805</v>
      </c>
      <c r="M96" s="797" t="s">
        <v>806</v>
      </c>
      <c r="N96" s="797" t="s">
        <v>807</v>
      </c>
      <c r="O96" s="797" t="s">
        <v>808</v>
      </c>
    </row>
    <row r="97" spans="2:15">
      <c r="B97" s="1201" t="s">
        <v>2368</v>
      </c>
      <c r="C97" s="289" t="s">
        <v>1259</v>
      </c>
      <c r="D97" s="803">
        <v>1458.319383</v>
      </c>
      <c r="E97" s="805">
        <v>83.840463999999997</v>
      </c>
      <c r="F97" s="894">
        <v>1</v>
      </c>
      <c r="G97" s="805">
        <v>1542.1598469999999</v>
      </c>
      <c r="H97" s="896">
        <v>7.7000000000000002E-3</v>
      </c>
      <c r="I97" s="805">
        <v>785</v>
      </c>
      <c r="J97" s="896">
        <v>0.1976</v>
      </c>
      <c r="K97" s="285">
        <v>1</v>
      </c>
      <c r="L97" s="805">
        <v>300.06444099999999</v>
      </c>
      <c r="M97" s="896">
        <v>0.19457414974441362</v>
      </c>
      <c r="N97" s="805">
        <v>2.4140320000000002</v>
      </c>
      <c r="O97" s="805">
        <v>0</v>
      </c>
    </row>
    <row r="98" spans="2:15">
      <c r="B98" s="1202"/>
      <c r="C98" s="815" t="s">
        <v>1260</v>
      </c>
      <c r="D98" s="803">
        <v>1458.319383</v>
      </c>
      <c r="E98" s="805">
        <v>83.840463999999997</v>
      </c>
      <c r="F98" s="894">
        <v>1</v>
      </c>
      <c r="G98" s="805">
        <v>1542.1598469999999</v>
      </c>
      <c r="H98" s="896">
        <v>7.7000000000000002E-3</v>
      </c>
      <c r="I98" s="805">
        <v>785</v>
      </c>
      <c r="J98" s="896">
        <v>0.1976</v>
      </c>
      <c r="K98" s="285">
        <v>1</v>
      </c>
      <c r="L98" s="805">
        <v>300.06444099999999</v>
      </c>
      <c r="M98" s="896">
        <v>0.19457414974441362</v>
      </c>
      <c r="N98" s="805">
        <v>2.4140320000000002</v>
      </c>
      <c r="O98" s="805">
        <v>0</v>
      </c>
    </row>
    <row r="99" spans="2:15">
      <c r="B99" s="1202"/>
      <c r="C99" s="815" t="s">
        <v>1261</v>
      </c>
      <c r="D99" s="803">
        <v>0</v>
      </c>
      <c r="E99" s="805">
        <v>0</v>
      </c>
      <c r="F99" s="894">
        <v>0</v>
      </c>
      <c r="G99" s="805">
        <v>0</v>
      </c>
      <c r="H99" s="896">
        <v>0</v>
      </c>
      <c r="I99" s="805">
        <v>0</v>
      </c>
      <c r="J99" s="896">
        <v>0</v>
      </c>
      <c r="K99" s="285">
        <v>0</v>
      </c>
      <c r="L99" s="805">
        <v>0</v>
      </c>
      <c r="M99" s="896">
        <v>0</v>
      </c>
      <c r="N99" s="805">
        <v>0</v>
      </c>
      <c r="O99" s="805">
        <v>0</v>
      </c>
    </row>
    <row r="100" spans="2:15">
      <c r="B100" s="1202"/>
      <c r="C100" s="289" t="s">
        <v>1262</v>
      </c>
      <c r="D100" s="803">
        <v>960.77941999999996</v>
      </c>
      <c r="E100" s="805">
        <v>398.395218</v>
      </c>
      <c r="F100" s="894">
        <v>0.99650000000000005</v>
      </c>
      <c r="G100" s="805">
        <v>1357.7671210000001</v>
      </c>
      <c r="H100" s="896">
        <v>2.0999999999999999E-3</v>
      </c>
      <c r="I100" s="805">
        <v>2756</v>
      </c>
      <c r="J100" s="896">
        <v>0.1585</v>
      </c>
      <c r="K100" s="285">
        <v>1</v>
      </c>
      <c r="L100" s="805">
        <v>83.390705999999994</v>
      </c>
      <c r="M100" s="896">
        <v>6.1417532292711914E-2</v>
      </c>
      <c r="N100" s="805">
        <v>0.45700200000000002</v>
      </c>
      <c r="O100" s="805">
        <v>0</v>
      </c>
    </row>
    <row r="101" spans="2:15">
      <c r="B101" s="1202"/>
      <c r="C101" s="289" t="s">
        <v>1263</v>
      </c>
      <c r="D101" s="803">
        <v>1556.495332</v>
      </c>
      <c r="E101" s="805">
        <v>192.56935100000001</v>
      </c>
      <c r="F101" s="894">
        <v>0.9929</v>
      </c>
      <c r="G101" s="805">
        <v>1747.690683</v>
      </c>
      <c r="H101" s="896">
        <v>3.5000000000000001E-3</v>
      </c>
      <c r="I101" s="805">
        <v>2191</v>
      </c>
      <c r="J101" s="896">
        <v>0.19020000000000001</v>
      </c>
      <c r="K101" s="285">
        <v>1</v>
      </c>
      <c r="L101" s="805">
        <v>187.83824799999999</v>
      </c>
      <c r="M101" s="896">
        <v>0.10747797068847793</v>
      </c>
      <c r="N101" s="805">
        <v>1.182515</v>
      </c>
      <c r="O101" s="805">
        <v>0</v>
      </c>
    </row>
    <row r="102" spans="2:15">
      <c r="B102" s="1202"/>
      <c r="C102" s="289" t="s">
        <v>1264</v>
      </c>
      <c r="D102" s="803">
        <v>790.59782199999995</v>
      </c>
      <c r="E102" s="805">
        <v>35.375084000000001</v>
      </c>
      <c r="F102" s="894">
        <v>0.98829999999999996</v>
      </c>
      <c r="G102" s="805">
        <v>825.56028100000003</v>
      </c>
      <c r="H102" s="896">
        <v>6.1000000000000004E-3</v>
      </c>
      <c r="I102" s="805">
        <v>950</v>
      </c>
      <c r="J102" s="896">
        <v>0.2082</v>
      </c>
      <c r="K102" s="285">
        <v>1</v>
      </c>
      <c r="L102" s="805">
        <v>142.61513500000001</v>
      </c>
      <c r="M102" s="896">
        <v>0.17274951118923804</v>
      </c>
      <c r="N102" s="805">
        <v>1.049234</v>
      </c>
      <c r="O102" s="805">
        <v>0</v>
      </c>
    </row>
    <row r="103" spans="2:15">
      <c r="B103" s="1202"/>
      <c r="C103" s="289" t="s">
        <v>1265</v>
      </c>
      <c r="D103" s="803">
        <v>1703.8443339999999</v>
      </c>
      <c r="E103" s="805">
        <v>31.085516999999999</v>
      </c>
      <c r="F103" s="894">
        <v>0.98729999999999996</v>
      </c>
      <c r="G103" s="805">
        <v>1734.534551</v>
      </c>
      <c r="H103" s="896">
        <v>1.2E-2</v>
      </c>
      <c r="I103" s="805">
        <v>1779</v>
      </c>
      <c r="J103" s="896">
        <v>0.2233</v>
      </c>
      <c r="K103" s="285">
        <v>1</v>
      </c>
      <c r="L103" s="805">
        <v>504.959113</v>
      </c>
      <c r="M103" s="896">
        <v>0.29112081549997332</v>
      </c>
      <c r="N103" s="805">
        <v>4.7250649999999998</v>
      </c>
      <c r="O103" s="805">
        <v>0</v>
      </c>
    </row>
    <row r="104" spans="2:15">
      <c r="B104" s="1202"/>
      <c r="C104" s="815" t="s">
        <v>1266</v>
      </c>
      <c r="D104" s="803">
        <v>1528.0686599999999</v>
      </c>
      <c r="E104" s="805">
        <v>27.964027999999999</v>
      </c>
      <c r="F104" s="894">
        <v>0.99129999999999996</v>
      </c>
      <c r="G104" s="805">
        <v>1555.790688</v>
      </c>
      <c r="H104" s="896">
        <v>1.0999999999999999E-2</v>
      </c>
      <c r="I104" s="805">
        <v>1568</v>
      </c>
      <c r="J104" s="896">
        <v>0.221</v>
      </c>
      <c r="K104" s="285">
        <v>1</v>
      </c>
      <c r="L104" s="805">
        <v>427.85707000000002</v>
      </c>
      <c r="M104" s="896">
        <v>0.27500940409279528</v>
      </c>
      <c r="N104" s="805">
        <v>3.8213499999999998</v>
      </c>
      <c r="O104" s="805">
        <v>0</v>
      </c>
    </row>
    <row r="105" spans="2:15">
      <c r="B105" s="1202"/>
      <c r="C105" s="815" t="s">
        <v>1267</v>
      </c>
      <c r="D105" s="803">
        <v>175.77567400000001</v>
      </c>
      <c r="E105" s="805">
        <v>3.121489</v>
      </c>
      <c r="F105" s="894">
        <v>0.95089999999999997</v>
      </c>
      <c r="G105" s="805">
        <v>178.743863</v>
      </c>
      <c r="H105" s="896">
        <v>2.0799999999999999E-2</v>
      </c>
      <c r="I105" s="805">
        <v>211</v>
      </c>
      <c r="J105" s="896">
        <v>0.24249999999999999</v>
      </c>
      <c r="K105" s="285">
        <v>1</v>
      </c>
      <c r="L105" s="805">
        <v>77.102042999999995</v>
      </c>
      <c r="M105" s="896">
        <v>0.4313549103501248</v>
      </c>
      <c r="N105" s="805">
        <v>0.90371500000000005</v>
      </c>
      <c r="O105" s="805">
        <v>0</v>
      </c>
    </row>
    <row r="106" spans="2:15">
      <c r="B106" s="1202"/>
      <c r="C106" s="289" t="s">
        <v>1268</v>
      </c>
      <c r="D106" s="803">
        <v>171.83332300000001</v>
      </c>
      <c r="E106" s="805">
        <v>4.7270700000000003</v>
      </c>
      <c r="F106" s="894">
        <v>0.95389999999999997</v>
      </c>
      <c r="G106" s="805">
        <v>176.34239299999999</v>
      </c>
      <c r="H106" s="896">
        <v>5.0299999999999997E-2</v>
      </c>
      <c r="I106" s="805">
        <v>251</v>
      </c>
      <c r="J106" s="896">
        <v>0.1996</v>
      </c>
      <c r="K106" s="285">
        <v>1</v>
      </c>
      <c r="L106" s="805">
        <v>98.257338000000004</v>
      </c>
      <c r="M106" s="896">
        <v>0.55719635153187475</v>
      </c>
      <c r="N106" s="805">
        <v>1.724899</v>
      </c>
      <c r="O106" s="805">
        <v>0</v>
      </c>
    </row>
    <row r="107" spans="2:15">
      <c r="B107" s="1202"/>
      <c r="C107" s="815" t="s">
        <v>1269</v>
      </c>
      <c r="D107" s="803">
        <v>81.797402000000005</v>
      </c>
      <c r="E107" s="805">
        <v>2.709883</v>
      </c>
      <c r="F107" s="894">
        <v>0.91959999999999997</v>
      </c>
      <c r="G107" s="805">
        <v>84.289285000000007</v>
      </c>
      <c r="H107" s="896">
        <v>3.3599999999999998E-2</v>
      </c>
      <c r="I107" s="805">
        <v>109</v>
      </c>
      <c r="J107" s="896">
        <v>0.2024</v>
      </c>
      <c r="K107" s="285">
        <v>1</v>
      </c>
      <c r="L107" s="805">
        <v>40.101562999999999</v>
      </c>
      <c r="M107" s="896">
        <v>0.47576110059540777</v>
      </c>
      <c r="N107" s="805">
        <v>0.57398400000000005</v>
      </c>
      <c r="O107" s="805">
        <v>0</v>
      </c>
    </row>
    <row r="108" spans="2:15">
      <c r="B108" s="1202"/>
      <c r="C108" s="815" t="s">
        <v>1270</v>
      </c>
      <c r="D108" s="803">
        <v>90.035921000000002</v>
      </c>
      <c r="E108" s="805">
        <v>2.0171869999999998</v>
      </c>
      <c r="F108" s="894">
        <v>1</v>
      </c>
      <c r="G108" s="805">
        <v>92.053107999999995</v>
      </c>
      <c r="H108" s="896">
        <v>6.5600000000000006E-2</v>
      </c>
      <c r="I108" s="805">
        <v>142</v>
      </c>
      <c r="J108" s="896">
        <v>0.1971</v>
      </c>
      <c r="K108" s="285">
        <v>1</v>
      </c>
      <c r="L108" s="805">
        <v>58.155774999999998</v>
      </c>
      <c r="M108" s="896">
        <v>0.63176329690030675</v>
      </c>
      <c r="N108" s="805">
        <v>1.1509149999999999</v>
      </c>
      <c r="O108" s="805">
        <v>0</v>
      </c>
    </row>
    <row r="109" spans="2:15">
      <c r="B109" s="1202"/>
      <c r="C109" s="289" t="s">
        <v>1271</v>
      </c>
      <c r="D109" s="803">
        <v>278.51164</v>
      </c>
      <c r="E109" s="805">
        <v>2.4945919999999999</v>
      </c>
      <c r="F109" s="894">
        <v>0.96850000000000003</v>
      </c>
      <c r="G109" s="805">
        <v>280.92773199999999</v>
      </c>
      <c r="H109" s="896">
        <v>0.22389999999999999</v>
      </c>
      <c r="I109" s="805">
        <v>304</v>
      </c>
      <c r="J109" s="896">
        <v>0.22700000000000001</v>
      </c>
      <c r="K109" s="285">
        <v>1</v>
      </c>
      <c r="L109" s="805">
        <v>325.46790099999998</v>
      </c>
      <c r="M109" s="896">
        <v>1.158546714782861</v>
      </c>
      <c r="N109" s="805">
        <v>13.839343</v>
      </c>
      <c r="O109" s="805">
        <v>0</v>
      </c>
    </row>
    <row r="110" spans="2:15">
      <c r="B110" s="1202"/>
      <c r="C110" s="815" t="s">
        <v>1272</v>
      </c>
      <c r="D110" s="803">
        <v>145.87652700000001</v>
      </c>
      <c r="E110" s="805">
        <v>2.0980720000000002</v>
      </c>
      <c r="F110" s="894">
        <v>0.96260000000000001</v>
      </c>
      <c r="G110" s="805">
        <v>147.89609899999999</v>
      </c>
      <c r="H110" s="896">
        <v>0.15090000000000001</v>
      </c>
      <c r="I110" s="805">
        <v>176</v>
      </c>
      <c r="J110" s="896">
        <v>0.23499999999999999</v>
      </c>
      <c r="K110" s="285">
        <v>1</v>
      </c>
      <c r="L110" s="805">
        <v>174.053675</v>
      </c>
      <c r="M110" s="896">
        <v>1.1768645432629026</v>
      </c>
      <c r="N110" s="805">
        <v>5.1221290000000002</v>
      </c>
      <c r="O110" s="805">
        <v>0</v>
      </c>
    </row>
    <row r="111" spans="2:15">
      <c r="B111" s="1202"/>
      <c r="C111" s="815" t="s">
        <v>1273</v>
      </c>
      <c r="D111" s="803">
        <v>58.986539999999998</v>
      </c>
      <c r="E111" s="805">
        <v>0.15779699999999999</v>
      </c>
      <c r="F111" s="894">
        <v>1</v>
      </c>
      <c r="G111" s="805">
        <v>59.144337</v>
      </c>
      <c r="H111" s="896">
        <v>0.24179999999999999</v>
      </c>
      <c r="I111" s="805">
        <v>61</v>
      </c>
      <c r="J111" s="896">
        <v>0.23</v>
      </c>
      <c r="K111" s="285">
        <v>1</v>
      </c>
      <c r="L111" s="805">
        <v>68.281505999999993</v>
      </c>
      <c r="M111" s="896">
        <v>1.1544893300604586</v>
      </c>
      <c r="N111" s="805">
        <v>3.346708</v>
      </c>
      <c r="O111" s="805">
        <v>0</v>
      </c>
    </row>
    <row r="112" spans="2:15">
      <c r="B112" s="1202"/>
      <c r="C112" s="815" t="s">
        <v>1274</v>
      </c>
      <c r="D112" s="803">
        <v>73.648572999999999</v>
      </c>
      <c r="E112" s="805">
        <v>0.23872299999999999</v>
      </c>
      <c r="F112" s="894">
        <v>1</v>
      </c>
      <c r="G112" s="805">
        <v>73.887296000000006</v>
      </c>
      <c r="H112" s="896">
        <v>0.35580000000000001</v>
      </c>
      <c r="I112" s="805">
        <v>67</v>
      </c>
      <c r="J112" s="896">
        <v>0.20860000000000001</v>
      </c>
      <c r="K112" s="285">
        <v>1</v>
      </c>
      <c r="L112" s="805">
        <v>83.132720000000006</v>
      </c>
      <c r="M112" s="896">
        <v>1.1251287366098768</v>
      </c>
      <c r="N112" s="805">
        <v>5.3705059999999998</v>
      </c>
      <c r="O112" s="805">
        <v>0</v>
      </c>
    </row>
    <row r="113" spans="2:15">
      <c r="B113" s="1203"/>
      <c r="C113" s="289" t="s">
        <v>1275</v>
      </c>
      <c r="D113" s="803">
        <v>46.188035999999997</v>
      </c>
      <c r="E113" s="805">
        <v>0.243451</v>
      </c>
      <c r="F113" s="894">
        <v>1</v>
      </c>
      <c r="G113" s="805">
        <v>46.431486999999997</v>
      </c>
      <c r="H113" s="896">
        <v>1</v>
      </c>
      <c r="I113" s="805">
        <v>50</v>
      </c>
      <c r="J113" s="896">
        <v>0.1515</v>
      </c>
      <c r="K113" s="285">
        <v>1</v>
      </c>
      <c r="L113" s="805">
        <v>40.613829000000003</v>
      </c>
      <c r="M113" s="896">
        <v>0.87470446509714417</v>
      </c>
      <c r="N113" s="805">
        <v>7.0346929999999999</v>
      </c>
      <c r="O113" s="805">
        <v>-2.6182150000000002</v>
      </c>
    </row>
    <row r="114" spans="2:15">
      <c r="B114" s="1197" t="s">
        <v>1276</v>
      </c>
      <c r="C114" s="1198"/>
      <c r="D114" s="897">
        <v>6966.5692899999995</v>
      </c>
      <c r="E114" s="897">
        <v>748.73074700000006</v>
      </c>
      <c r="F114" s="896">
        <v>0.99146368747384728</v>
      </c>
      <c r="G114" s="897">
        <v>7711.4140949999992</v>
      </c>
      <c r="H114" s="896">
        <v>2.1383162416633263E-2</v>
      </c>
      <c r="I114" s="897">
        <v>9066</v>
      </c>
      <c r="J114" s="896">
        <v>0.19679318818659552</v>
      </c>
      <c r="K114" s="898">
        <v>1</v>
      </c>
      <c r="L114" s="897">
        <v>1683.2067109999998</v>
      </c>
      <c r="M114" s="896">
        <v>0.2182747146326085</v>
      </c>
      <c r="N114" s="897">
        <v>32.426783</v>
      </c>
      <c r="O114" s="897">
        <v>-2.6182150000000002</v>
      </c>
    </row>
    <row r="115" spans="2:15">
      <c r="B115" s="1193" t="s">
        <v>1277</v>
      </c>
      <c r="C115" s="1194"/>
      <c r="D115" s="897">
        <v>180742.44081</v>
      </c>
      <c r="E115" s="897">
        <v>12725.203224999999</v>
      </c>
      <c r="F115" s="899">
        <v>0.85270125036663702</v>
      </c>
      <c r="G115" s="897">
        <v>192021.46986099999</v>
      </c>
      <c r="H115" s="290"/>
      <c r="I115" s="897">
        <v>194389</v>
      </c>
      <c r="J115" s="290"/>
      <c r="K115" s="898">
        <v>0.91717683068714961</v>
      </c>
      <c r="L115" s="897">
        <v>61004.702789999996</v>
      </c>
      <c r="M115" s="899">
        <v>0.31769730142238745</v>
      </c>
      <c r="N115" s="897">
        <v>925.44295799999986</v>
      </c>
      <c r="O115" s="897">
        <v>-97.390259</v>
      </c>
    </row>
    <row r="117" spans="2:15" ht="76.5">
      <c r="B117" s="1195" t="s">
        <v>1244</v>
      </c>
      <c r="C117" s="905" t="s">
        <v>1245</v>
      </c>
      <c r="D117" s="905" t="s">
        <v>1246</v>
      </c>
      <c r="E117" s="905" t="s">
        <v>1247</v>
      </c>
      <c r="F117" s="139" t="s">
        <v>1248</v>
      </c>
      <c r="G117" s="139" t="s">
        <v>1249</v>
      </c>
      <c r="H117" s="139" t="s">
        <v>1250</v>
      </c>
      <c r="I117" s="139" t="s">
        <v>1251</v>
      </c>
      <c r="J117" s="139" t="s">
        <v>1252</v>
      </c>
      <c r="K117" s="139" t="s">
        <v>1253</v>
      </c>
      <c r="L117" s="905" t="s">
        <v>1254</v>
      </c>
      <c r="M117" s="905" t="s">
        <v>1255</v>
      </c>
      <c r="N117" s="905" t="s">
        <v>1256</v>
      </c>
      <c r="O117" s="905" t="s">
        <v>1257</v>
      </c>
    </row>
    <row r="118" spans="2:15">
      <c r="B118" s="1196"/>
      <c r="C118" s="797" t="s">
        <v>364</v>
      </c>
      <c r="D118" s="797" t="s">
        <v>365</v>
      </c>
      <c r="E118" s="797" t="s">
        <v>366</v>
      </c>
      <c r="F118" s="797" t="s">
        <v>371</v>
      </c>
      <c r="G118" s="797" t="s">
        <v>372</v>
      </c>
      <c r="H118" s="797" t="s">
        <v>474</v>
      </c>
      <c r="I118" s="797" t="s">
        <v>475</v>
      </c>
      <c r="J118" s="797" t="s">
        <v>545</v>
      </c>
      <c r="K118" s="797" t="s">
        <v>804</v>
      </c>
      <c r="L118" s="797" t="s">
        <v>805</v>
      </c>
      <c r="M118" s="797" t="s">
        <v>806</v>
      </c>
      <c r="N118" s="797" t="s">
        <v>807</v>
      </c>
      <c r="O118" s="797" t="s">
        <v>808</v>
      </c>
    </row>
    <row r="119" spans="2:15">
      <c r="B119" s="1201" t="s">
        <v>2369</v>
      </c>
      <c r="C119" s="289" t="s">
        <v>1259</v>
      </c>
      <c r="D119" s="803">
        <v>56276.048104000001</v>
      </c>
      <c r="E119" s="805">
        <v>3172.9517409999999</v>
      </c>
      <c r="F119" s="894">
        <v>1</v>
      </c>
      <c r="G119" s="805">
        <v>59448.999844999998</v>
      </c>
      <c r="H119" s="896">
        <v>6.4000000000000003E-3</v>
      </c>
      <c r="I119" s="805">
        <v>32368</v>
      </c>
      <c r="J119" s="896">
        <v>0.19969999999999999</v>
      </c>
      <c r="K119" s="285">
        <v>1</v>
      </c>
      <c r="L119" s="805">
        <v>10926.682817999999</v>
      </c>
      <c r="M119" s="896">
        <v>0.18379927074448496</v>
      </c>
      <c r="N119" s="805">
        <v>80.540124000000006</v>
      </c>
      <c r="O119" s="805">
        <v>0</v>
      </c>
    </row>
    <row r="120" spans="2:15">
      <c r="B120" s="1202"/>
      <c r="C120" s="815" t="s">
        <v>1260</v>
      </c>
      <c r="D120" s="803">
        <v>56276.048104000001</v>
      </c>
      <c r="E120" s="805">
        <v>3172.9517409999999</v>
      </c>
      <c r="F120" s="894">
        <v>1</v>
      </c>
      <c r="G120" s="805">
        <v>59448.999844999998</v>
      </c>
      <c r="H120" s="896">
        <v>6.4000000000000003E-3</v>
      </c>
      <c r="I120" s="805">
        <v>32368</v>
      </c>
      <c r="J120" s="896">
        <v>0.19969999999999999</v>
      </c>
      <c r="K120" s="285">
        <v>1</v>
      </c>
      <c r="L120" s="805">
        <v>10926.682817999999</v>
      </c>
      <c r="M120" s="896">
        <v>0.18379927074448496</v>
      </c>
      <c r="N120" s="805">
        <v>80.540124000000006</v>
      </c>
      <c r="O120" s="805">
        <v>0</v>
      </c>
    </row>
    <row r="121" spans="2:15">
      <c r="B121" s="1202"/>
      <c r="C121" s="815" t="s">
        <v>1261</v>
      </c>
      <c r="D121" s="803">
        <v>0</v>
      </c>
      <c r="E121" s="805">
        <v>0</v>
      </c>
      <c r="F121" s="894">
        <v>0</v>
      </c>
      <c r="G121" s="805">
        <v>0</v>
      </c>
      <c r="H121" s="896">
        <v>0</v>
      </c>
      <c r="I121" s="805">
        <v>0</v>
      </c>
      <c r="J121" s="896">
        <v>0</v>
      </c>
      <c r="K121" s="285">
        <v>0</v>
      </c>
      <c r="L121" s="805">
        <v>0</v>
      </c>
      <c r="M121" s="896">
        <v>0</v>
      </c>
      <c r="N121" s="805">
        <v>0</v>
      </c>
      <c r="O121" s="805">
        <v>0</v>
      </c>
    </row>
    <row r="122" spans="2:15">
      <c r="B122" s="1202"/>
      <c r="C122" s="289" t="s">
        <v>1262</v>
      </c>
      <c r="D122" s="803">
        <v>6851.8217409999997</v>
      </c>
      <c r="E122" s="805">
        <v>2154.3635810000001</v>
      </c>
      <c r="F122" s="894">
        <v>0.99950000000000006</v>
      </c>
      <c r="G122" s="805">
        <v>9005.0678800000005</v>
      </c>
      <c r="H122" s="896">
        <v>2.0999999999999999E-3</v>
      </c>
      <c r="I122" s="805">
        <v>19350</v>
      </c>
      <c r="J122" s="896">
        <v>0.1404</v>
      </c>
      <c r="K122" s="285">
        <v>1</v>
      </c>
      <c r="L122" s="805">
        <v>558.35535400000003</v>
      </c>
      <c r="M122" s="896">
        <v>6.2004569142681466E-2</v>
      </c>
      <c r="N122" s="805">
        <v>2.6614589999999998</v>
      </c>
      <c r="O122" s="805">
        <v>0</v>
      </c>
    </row>
    <row r="123" spans="2:15">
      <c r="B123" s="1202"/>
      <c r="C123" s="289" t="s">
        <v>1263</v>
      </c>
      <c r="D123" s="803">
        <v>15470.785707999999</v>
      </c>
      <c r="E123" s="805">
        <v>716.74061200000006</v>
      </c>
      <c r="F123" s="894">
        <v>0.99980000000000002</v>
      </c>
      <c r="G123" s="805">
        <v>16187.395445</v>
      </c>
      <c r="H123" s="896">
        <v>3.7000000000000002E-3</v>
      </c>
      <c r="I123" s="805">
        <v>17508</v>
      </c>
      <c r="J123" s="896">
        <v>0.182</v>
      </c>
      <c r="K123" s="285">
        <v>1</v>
      </c>
      <c r="L123" s="805">
        <v>1961.306106</v>
      </c>
      <c r="M123" s="896">
        <v>0.12116254975446422</v>
      </c>
      <c r="N123" s="805">
        <v>10.943115000000001</v>
      </c>
      <c r="O123" s="805">
        <v>0</v>
      </c>
    </row>
    <row r="124" spans="2:15">
      <c r="B124" s="1202"/>
      <c r="C124" s="289" t="s">
        <v>1264</v>
      </c>
      <c r="D124" s="803">
        <v>14309.268770999999</v>
      </c>
      <c r="E124" s="805">
        <v>136.79723200000001</v>
      </c>
      <c r="F124" s="894">
        <v>0.99839999999999995</v>
      </c>
      <c r="G124" s="805">
        <v>14445.852003</v>
      </c>
      <c r="H124" s="896">
        <v>6.1999999999999998E-3</v>
      </c>
      <c r="I124" s="805">
        <v>12481</v>
      </c>
      <c r="J124" s="896">
        <v>0.2024</v>
      </c>
      <c r="K124" s="285">
        <v>1</v>
      </c>
      <c r="L124" s="805">
        <v>2817.2553360000002</v>
      </c>
      <c r="M124" s="896">
        <v>0.19502174987082346</v>
      </c>
      <c r="N124" s="805">
        <v>18.265604</v>
      </c>
      <c r="O124" s="805">
        <v>0</v>
      </c>
    </row>
    <row r="125" spans="2:15">
      <c r="B125" s="1202"/>
      <c r="C125" s="289" t="s">
        <v>1265</v>
      </c>
      <c r="D125" s="803">
        <v>35657.400247999998</v>
      </c>
      <c r="E125" s="805">
        <v>51.694952000000001</v>
      </c>
      <c r="F125" s="894">
        <v>0.99280000000000002</v>
      </c>
      <c r="G125" s="805">
        <v>35708.722199999997</v>
      </c>
      <c r="H125" s="896">
        <v>1.21E-2</v>
      </c>
      <c r="I125" s="805">
        <v>24859</v>
      </c>
      <c r="J125" s="896">
        <v>0.22209999999999999</v>
      </c>
      <c r="K125" s="285">
        <v>1</v>
      </c>
      <c r="L125" s="805">
        <v>11808.483568</v>
      </c>
      <c r="M125" s="896">
        <v>0.33068905411574767</v>
      </c>
      <c r="N125" s="805">
        <v>96.198899999999995</v>
      </c>
      <c r="O125" s="805">
        <v>0</v>
      </c>
    </row>
    <row r="126" spans="2:15">
      <c r="B126" s="1202"/>
      <c r="C126" s="815" t="s">
        <v>1266</v>
      </c>
      <c r="D126" s="803">
        <v>32002.921603999999</v>
      </c>
      <c r="E126" s="805">
        <v>46.910941999999999</v>
      </c>
      <c r="F126" s="894">
        <v>0.99199999999999999</v>
      </c>
      <c r="G126" s="805">
        <v>32049.459545999998</v>
      </c>
      <c r="H126" s="896">
        <v>1.11E-2</v>
      </c>
      <c r="I126" s="805">
        <v>22506</v>
      </c>
      <c r="J126" s="896">
        <v>0.22220000000000001</v>
      </c>
      <c r="K126" s="285">
        <v>1</v>
      </c>
      <c r="L126" s="805">
        <v>10125.63198</v>
      </c>
      <c r="M126" s="896">
        <v>0.3159376826765789</v>
      </c>
      <c r="N126" s="805">
        <v>79.854494000000003</v>
      </c>
      <c r="O126" s="805">
        <v>0</v>
      </c>
    </row>
    <row r="127" spans="2:15">
      <c r="B127" s="1202"/>
      <c r="C127" s="815" t="s">
        <v>1267</v>
      </c>
      <c r="D127" s="803">
        <v>3654.4786439999998</v>
      </c>
      <c r="E127" s="805">
        <v>4.7840100000000003</v>
      </c>
      <c r="F127" s="894">
        <v>1</v>
      </c>
      <c r="G127" s="805">
        <v>3659.2626540000001</v>
      </c>
      <c r="H127" s="896">
        <v>2.0199999999999999E-2</v>
      </c>
      <c r="I127" s="805">
        <v>2353</v>
      </c>
      <c r="J127" s="896">
        <v>0.22120000000000001</v>
      </c>
      <c r="K127" s="285">
        <v>1</v>
      </c>
      <c r="L127" s="805">
        <v>1682.851588</v>
      </c>
      <c r="M127" s="896">
        <v>0.45988816521832543</v>
      </c>
      <c r="N127" s="805">
        <v>16.344405999999999</v>
      </c>
      <c r="O127" s="805">
        <v>0</v>
      </c>
    </row>
    <row r="128" spans="2:15">
      <c r="B128" s="1202"/>
      <c r="C128" s="289" t="s">
        <v>1268</v>
      </c>
      <c r="D128" s="803">
        <v>2592.9844859999998</v>
      </c>
      <c r="E128" s="805">
        <v>4.2288519999999998</v>
      </c>
      <c r="F128" s="894">
        <v>1</v>
      </c>
      <c r="G128" s="805">
        <v>2597.213338</v>
      </c>
      <c r="H128" s="896">
        <v>4.8099999999999997E-2</v>
      </c>
      <c r="I128" s="805">
        <v>1929</v>
      </c>
      <c r="J128" s="896">
        <v>0.218</v>
      </c>
      <c r="K128" s="285">
        <v>1</v>
      </c>
      <c r="L128" s="805">
        <v>1855.0951239999999</v>
      </c>
      <c r="M128" s="896">
        <v>0.71426366746927583</v>
      </c>
      <c r="N128" s="805">
        <v>27.023657</v>
      </c>
      <c r="O128" s="805">
        <v>0</v>
      </c>
    </row>
    <row r="129" spans="2:15">
      <c r="B129" s="1202"/>
      <c r="C129" s="815" t="s">
        <v>1269</v>
      </c>
      <c r="D129" s="803">
        <v>1626.1484009999999</v>
      </c>
      <c r="E129" s="805">
        <v>3.7639640000000001</v>
      </c>
      <c r="F129" s="894">
        <v>1</v>
      </c>
      <c r="G129" s="805">
        <v>1629.9123649999999</v>
      </c>
      <c r="H129" s="896">
        <v>3.3500000000000002E-2</v>
      </c>
      <c r="I129" s="805">
        <v>1133</v>
      </c>
      <c r="J129" s="896">
        <v>0.22140000000000001</v>
      </c>
      <c r="K129" s="285">
        <v>1</v>
      </c>
      <c r="L129" s="805">
        <v>998.72119699999996</v>
      </c>
      <c r="M129" s="896">
        <v>0.61274533431740674</v>
      </c>
      <c r="N129" s="805">
        <v>12.000182000000001</v>
      </c>
      <c r="O129" s="805">
        <v>0</v>
      </c>
    </row>
    <row r="130" spans="2:15">
      <c r="B130" s="1202"/>
      <c r="C130" s="815" t="s">
        <v>1270</v>
      </c>
      <c r="D130" s="803">
        <v>966.83608500000003</v>
      </c>
      <c r="E130" s="805">
        <v>0.46488800000000002</v>
      </c>
      <c r="F130" s="894">
        <v>1</v>
      </c>
      <c r="G130" s="805">
        <v>967.300973</v>
      </c>
      <c r="H130" s="896">
        <v>7.2599999999999998E-2</v>
      </c>
      <c r="I130" s="805">
        <v>796</v>
      </c>
      <c r="J130" s="896">
        <v>0.21240000000000001</v>
      </c>
      <c r="K130" s="285">
        <v>1</v>
      </c>
      <c r="L130" s="805">
        <v>856.37392699999998</v>
      </c>
      <c r="M130" s="896">
        <v>0.88532313199689083</v>
      </c>
      <c r="N130" s="805">
        <v>15.023474999999999</v>
      </c>
      <c r="O130" s="805">
        <v>0</v>
      </c>
    </row>
    <row r="131" spans="2:15">
      <c r="B131" s="1202"/>
      <c r="C131" s="289" t="s">
        <v>1271</v>
      </c>
      <c r="D131" s="803">
        <v>1522.1464450000001</v>
      </c>
      <c r="E131" s="805">
        <v>0.31867099999999998</v>
      </c>
      <c r="F131" s="894">
        <v>1</v>
      </c>
      <c r="G131" s="805">
        <v>1522.4651160000001</v>
      </c>
      <c r="H131" s="896">
        <v>0.2319</v>
      </c>
      <c r="I131" s="805">
        <v>1165</v>
      </c>
      <c r="J131" s="896">
        <v>0.20100000000000001</v>
      </c>
      <c r="K131" s="285">
        <v>1</v>
      </c>
      <c r="L131" s="805">
        <v>1735.496081</v>
      </c>
      <c r="M131" s="896">
        <v>1.1399250220981745</v>
      </c>
      <c r="N131" s="805">
        <v>69.321068999999994</v>
      </c>
      <c r="O131" s="805">
        <v>0</v>
      </c>
    </row>
    <row r="132" spans="2:15">
      <c r="B132" s="1202"/>
      <c r="C132" s="815" t="s">
        <v>1272</v>
      </c>
      <c r="D132" s="803">
        <v>747.29544699999997</v>
      </c>
      <c r="E132" s="805">
        <v>0.30105199999999999</v>
      </c>
      <c r="F132" s="894">
        <v>1</v>
      </c>
      <c r="G132" s="805">
        <v>747.59649899999999</v>
      </c>
      <c r="H132" s="896">
        <v>0.1358</v>
      </c>
      <c r="I132" s="805">
        <v>558</v>
      </c>
      <c r="J132" s="896">
        <v>0.21260000000000001</v>
      </c>
      <c r="K132" s="285">
        <v>1</v>
      </c>
      <c r="L132" s="805">
        <v>847.46351500000003</v>
      </c>
      <c r="M132" s="896">
        <v>1.1335841140689986</v>
      </c>
      <c r="N132" s="805">
        <v>21.584942999999999</v>
      </c>
      <c r="O132" s="805">
        <v>0</v>
      </c>
    </row>
    <row r="133" spans="2:15">
      <c r="B133" s="1202"/>
      <c r="C133" s="815" t="s">
        <v>1273</v>
      </c>
      <c r="D133" s="803">
        <v>318.210307</v>
      </c>
      <c r="E133" s="805">
        <v>6.2659999999999999E-3</v>
      </c>
      <c r="F133" s="894">
        <v>1</v>
      </c>
      <c r="G133" s="805">
        <v>318.21657299999998</v>
      </c>
      <c r="H133" s="896">
        <v>0.2467</v>
      </c>
      <c r="I133" s="805">
        <v>251</v>
      </c>
      <c r="J133" s="896">
        <v>0.19320000000000001</v>
      </c>
      <c r="K133" s="285">
        <v>1</v>
      </c>
      <c r="L133" s="805">
        <v>375.78204299999999</v>
      </c>
      <c r="M133" s="896">
        <v>1.1809002889362397</v>
      </c>
      <c r="N133" s="805">
        <v>15.098682</v>
      </c>
      <c r="O133" s="805">
        <v>0</v>
      </c>
    </row>
    <row r="134" spans="2:15">
      <c r="B134" s="1202"/>
      <c r="C134" s="815" t="s">
        <v>1274</v>
      </c>
      <c r="D134" s="803">
        <v>456.640691</v>
      </c>
      <c r="E134" s="805">
        <v>1.1353E-2</v>
      </c>
      <c r="F134" s="894">
        <v>1</v>
      </c>
      <c r="G134" s="805">
        <v>456.65204399999999</v>
      </c>
      <c r="H134" s="896">
        <v>0.37890000000000001</v>
      </c>
      <c r="I134" s="805">
        <v>356</v>
      </c>
      <c r="J134" s="896">
        <v>0.18759999999999999</v>
      </c>
      <c r="K134" s="285">
        <v>1</v>
      </c>
      <c r="L134" s="805">
        <v>512.25052300000004</v>
      </c>
      <c r="M134" s="896">
        <v>1.1217523927255213</v>
      </c>
      <c r="N134" s="805">
        <v>32.637444000000002</v>
      </c>
      <c r="O134" s="805">
        <v>0</v>
      </c>
    </row>
    <row r="135" spans="2:15">
      <c r="B135" s="1203"/>
      <c r="C135" s="289" t="s">
        <v>1275</v>
      </c>
      <c r="D135" s="803">
        <v>207.267281</v>
      </c>
      <c r="E135" s="805">
        <v>2.6700000000000001E-3</v>
      </c>
      <c r="F135" s="894">
        <v>1</v>
      </c>
      <c r="G135" s="805">
        <v>207.26995099999999</v>
      </c>
      <c r="H135" s="896">
        <v>1</v>
      </c>
      <c r="I135" s="805">
        <v>280</v>
      </c>
      <c r="J135" s="896">
        <v>0.186</v>
      </c>
      <c r="K135" s="285">
        <v>1</v>
      </c>
      <c r="L135" s="805">
        <v>109.217337</v>
      </c>
      <c r="M135" s="896">
        <v>0.52693280657937724</v>
      </c>
      <c r="N135" s="805">
        <v>38.556432000000001</v>
      </c>
      <c r="O135" s="805">
        <v>-9.0638459999999998</v>
      </c>
    </row>
    <row r="136" spans="2:15">
      <c r="B136" s="1197" t="s">
        <v>1276</v>
      </c>
      <c r="C136" s="1198"/>
      <c r="D136" s="897">
        <v>132887.72278400001</v>
      </c>
      <c r="E136" s="897">
        <v>6237.0983109999997</v>
      </c>
      <c r="F136" s="896">
        <v>0.9979302041681789</v>
      </c>
      <c r="G136" s="897">
        <v>139122.985778</v>
      </c>
      <c r="H136" s="896">
        <v>1.1976259633746142E-2</v>
      </c>
      <c r="I136" s="897">
        <v>109940</v>
      </c>
      <c r="J136" s="896">
        <v>0.20016743076330223</v>
      </c>
      <c r="K136" s="898">
        <v>1</v>
      </c>
      <c r="L136" s="897">
        <v>31771.891723999997</v>
      </c>
      <c r="M136" s="896">
        <v>0.22837269877674085</v>
      </c>
      <c r="N136" s="897">
        <v>343.51035999999999</v>
      </c>
      <c r="O136" s="897">
        <v>-9.0638459999999998</v>
      </c>
    </row>
    <row r="137" spans="2:15">
      <c r="B137" s="1193" t="s">
        <v>1277</v>
      </c>
      <c r="C137" s="1194"/>
      <c r="D137" s="897">
        <v>180742.44081</v>
      </c>
      <c r="E137" s="897">
        <v>12725.203224999999</v>
      </c>
      <c r="F137" s="899">
        <v>0.85270125036663702</v>
      </c>
      <c r="G137" s="897">
        <v>192021.46986099999</v>
      </c>
      <c r="H137" s="290"/>
      <c r="I137" s="897">
        <v>194389</v>
      </c>
      <c r="J137" s="290"/>
      <c r="K137" s="898">
        <v>0.91717683068714961</v>
      </c>
      <c r="L137" s="897">
        <v>61004.702789999996</v>
      </c>
      <c r="M137" s="899">
        <v>0.31769730142238745</v>
      </c>
      <c r="N137" s="897">
        <v>925.44295799999986</v>
      </c>
      <c r="O137" s="897">
        <v>-97.390259</v>
      </c>
    </row>
    <row r="139" spans="2:15" ht="76.5">
      <c r="B139" s="1195" t="s">
        <v>1244</v>
      </c>
      <c r="C139" s="905" t="s">
        <v>1245</v>
      </c>
      <c r="D139" s="905" t="s">
        <v>1246</v>
      </c>
      <c r="E139" s="905" t="s">
        <v>1247</v>
      </c>
      <c r="F139" s="139" t="s">
        <v>1248</v>
      </c>
      <c r="G139" s="139" t="s">
        <v>1249</v>
      </c>
      <c r="H139" s="139" t="s">
        <v>1250</v>
      </c>
      <c r="I139" s="139" t="s">
        <v>1251</v>
      </c>
      <c r="J139" s="139" t="s">
        <v>1252</v>
      </c>
      <c r="K139" s="139" t="s">
        <v>1253</v>
      </c>
      <c r="L139" s="905" t="s">
        <v>1254</v>
      </c>
      <c r="M139" s="905" t="s">
        <v>1255</v>
      </c>
      <c r="N139" s="905" t="s">
        <v>1256</v>
      </c>
      <c r="O139" s="905" t="s">
        <v>1257</v>
      </c>
    </row>
    <row r="140" spans="2:15">
      <c r="B140" s="1196"/>
      <c r="C140" s="797" t="s">
        <v>364</v>
      </c>
      <c r="D140" s="797" t="s">
        <v>365</v>
      </c>
      <c r="E140" s="797" t="s">
        <v>366</v>
      </c>
      <c r="F140" s="797" t="s">
        <v>371</v>
      </c>
      <c r="G140" s="797" t="s">
        <v>372</v>
      </c>
      <c r="H140" s="797" t="s">
        <v>474</v>
      </c>
      <c r="I140" s="797" t="s">
        <v>475</v>
      </c>
      <c r="J140" s="797" t="s">
        <v>545</v>
      </c>
      <c r="K140" s="797" t="s">
        <v>804</v>
      </c>
      <c r="L140" s="797" t="s">
        <v>805</v>
      </c>
      <c r="M140" s="797" t="s">
        <v>806</v>
      </c>
      <c r="N140" s="797" t="s">
        <v>807</v>
      </c>
      <c r="O140" s="797" t="s">
        <v>808</v>
      </c>
    </row>
    <row r="141" spans="2:15">
      <c r="B141" s="1201" t="s">
        <v>2370</v>
      </c>
      <c r="C141" s="289" t="s">
        <v>1259</v>
      </c>
      <c r="D141" s="803">
        <v>1.8731930000000001</v>
      </c>
      <c r="E141" s="805">
        <v>0.110973</v>
      </c>
      <c r="F141" s="894">
        <v>1</v>
      </c>
      <c r="G141" s="805">
        <v>1.9841660000000001</v>
      </c>
      <c r="H141" s="896">
        <v>1.21E-2</v>
      </c>
      <c r="I141" s="805">
        <v>0</v>
      </c>
      <c r="J141" s="896">
        <v>0.54659999999999997</v>
      </c>
      <c r="K141" s="285">
        <v>1</v>
      </c>
      <c r="L141" s="805">
        <v>0.97547399999999995</v>
      </c>
      <c r="M141" s="896">
        <v>0.49162922860284869</v>
      </c>
      <c r="N141" s="805">
        <v>1.3847E-2</v>
      </c>
      <c r="O141" s="805">
        <v>0</v>
      </c>
    </row>
    <row r="142" spans="2:15">
      <c r="B142" s="1202"/>
      <c r="C142" s="815" t="s">
        <v>1260</v>
      </c>
      <c r="D142" s="803">
        <v>1.8731930000000001</v>
      </c>
      <c r="E142" s="805">
        <v>0.110973</v>
      </c>
      <c r="F142" s="894">
        <v>1</v>
      </c>
      <c r="G142" s="805">
        <v>1.9841660000000001</v>
      </c>
      <c r="H142" s="896">
        <v>1.21E-2</v>
      </c>
      <c r="I142" s="805">
        <v>0</v>
      </c>
      <c r="J142" s="896">
        <v>0.54659999999999997</v>
      </c>
      <c r="K142" s="285">
        <v>1</v>
      </c>
      <c r="L142" s="805">
        <v>0.97547399999999995</v>
      </c>
      <c r="M142" s="896">
        <v>0.49162922860284869</v>
      </c>
      <c r="N142" s="805">
        <v>1.3847E-2</v>
      </c>
      <c r="O142" s="805">
        <v>0</v>
      </c>
    </row>
    <row r="143" spans="2:15">
      <c r="B143" s="1202"/>
      <c r="C143" s="815" t="s">
        <v>1261</v>
      </c>
      <c r="D143" s="803">
        <v>0</v>
      </c>
      <c r="E143" s="805">
        <v>0</v>
      </c>
      <c r="F143" s="894">
        <v>0</v>
      </c>
      <c r="G143" s="805">
        <v>0</v>
      </c>
      <c r="H143" s="896">
        <v>0</v>
      </c>
      <c r="I143" s="805">
        <v>0</v>
      </c>
      <c r="J143" s="896">
        <v>0</v>
      </c>
      <c r="K143" s="285">
        <v>0</v>
      </c>
      <c r="L143" s="805">
        <v>0</v>
      </c>
      <c r="M143" s="896">
        <v>0</v>
      </c>
      <c r="N143" s="805">
        <v>0</v>
      </c>
      <c r="O143" s="805">
        <v>0</v>
      </c>
    </row>
    <row r="144" spans="2:15">
      <c r="B144" s="1202"/>
      <c r="C144" s="289" t="s">
        <v>1262</v>
      </c>
      <c r="D144" s="803">
        <v>12.016052999999999</v>
      </c>
      <c r="E144" s="805">
        <v>20.212329</v>
      </c>
      <c r="F144" s="894">
        <v>0.96260000000000001</v>
      </c>
      <c r="G144" s="805">
        <v>31.472881999999998</v>
      </c>
      <c r="H144" s="896">
        <v>2.0999999999999999E-3</v>
      </c>
      <c r="I144" s="805">
        <v>386</v>
      </c>
      <c r="J144" s="896">
        <v>0.372</v>
      </c>
      <c r="K144" s="285">
        <v>1</v>
      </c>
      <c r="L144" s="805">
        <v>4.4986509999999997</v>
      </c>
      <c r="M144" s="896">
        <v>0.14293737065452092</v>
      </c>
      <c r="N144" s="805">
        <v>2.3983999999999998E-2</v>
      </c>
      <c r="O144" s="805">
        <v>0</v>
      </c>
    </row>
    <row r="145" spans="2:15">
      <c r="B145" s="1202"/>
      <c r="C145" s="289" t="s">
        <v>1263</v>
      </c>
      <c r="D145" s="803">
        <v>36.035905</v>
      </c>
      <c r="E145" s="805">
        <v>37.684545999999997</v>
      </c>
      <c r="F145" s="894">
        <v>0.97430000000000005</v>
      </c>
      <c r="G145" s="805">
        <v>72.750951000000001</v>
      </c>
      <c r="H145" s="896">
        <v>3.3999999999999998E-3</v>
      </c>
      <c r="I145" s="805">
        <v>448</v>
      </c>
      <c r="J145" s="896">
        <v>0.4516</v>
      </c>
      <c r="K145" s="285">
        <v>1</v>
      </c>
      <c r="L145" s="805">
        <v>17.979869999999998</v>
      </c>
      <c r="M145" s="896">
        <v>0.24714274869066657</v>
      </c>
      <c r="N145" s="805">
        <v>0.11277</v>
      </c>
      <c r="O145" s="805">
        <v>0</v>
      </c>
    </row>
    <row r="146" spans="2:15">
      <c r="B146" s="1202"/>
      <c r="C146" s="289" t="s">
        <v>1264</v>
      </c>
      <c r="D146" s="803">
        <v>16.326112999999999</v>
      </c>
      <c r="E146" s="805">
        <v>10.177414000000001</v>
      </c>
      <c r="F146" s="894">
        <v>0.89359999999999995</v>
      </c>
      <c r="G146" s="805">
        <v>25.420652</v>
      </c>
      <c r="H146" s="896">
        <v>5.7999999999999996E-3</v>
      </c>
      <c r="I146" s="805">
        <v>342</v>
      </c>
      <c r="J146" s="896">
        <v>0.38519999999999999</v>
      </c>
      <c r="K146" s="285">
        <v>1</v>
      </c>
      <c r="L146" s="805">
        <v>6.9638059999999999</v>
      </c>
      <c r="M146" s="896">
        <v>0.27394285559630804</v>
      </c>
      <c r="N146" s="805">
        <v>5.6326000000000001E-2</v>
      </c>
      <c r="O146" s="805">
        <v>0</v>
      </c>
    </row>
    <row r="147" spans="2:15">
      <c r="B147" s="1202"/>
      <c r="C147" s="289" t="s">
        <v>1265</v>
      </c>
      <c r="D147" s="803">
        <v>47.709240000000001</v>
      </c>
      <c r="E147" s="805">
        <v>15.813411</v>
      </c>
      <c r="F147" s="894">
        <v>0.89170000000000005</v>
      </c>
      <c r="G147" s="805">
        <v>61.810136</v>
      </c>
      <c r="H147" s="896">
        <v>1.35E-2</v>
      </c>
      <c r="I147" s="805">
        <v>729</v>
      </c>
      <c r="J147" s="896">
        <v>0.436</v>
      </c>
      <c r="K147" s="285">
        <v>1</v>
      </c>
      <c r="L147" s="805">
        <v>26.555980000000002</v>
      </c>
      <c r="M147" s="896">
        <v>0.42963794805434502</v>
      </c>
      <c r="N147" s="805">
        <v>0.361234</v>
      </c>
      <c r="O147" s="805">
        <v>0</v>
      </c>
    </row>
    <row r="148" spans="2:15">
      <c r="B148" s="1202"/>
      <c r="C148" s="815" t="s">
        <v>1266</v>
      </c>
      <c r="D148" s="803">
        <v>34.561596999999999</v>
      </c>
      <c r="E148" s="805">
        <v>13.29607</v>
      </c>
      <c r="F148" s="894">
        <v>0.89329999999999998</v>
      </c>
      <c r="G148" s="805">
        <v>46.438651999999998</v>
      </c>
      <c r="H148" s="896">
        <v>1.12E-2</v>
      </c>
      <c r="I148" s="805">
        <v>560</v>
      </c>
      <c r="J148" s="896">
        <v>0.43909999999999999</v>
      </c>
      <c r="K148" s="285">
        <v>1</v>
      </c>
      <c r="L148" s="805">
        <v>18.975774999999999</v>
      </c>
      <c r="M148" s="896">
        <v>0.4086202803647272</v>
      </c>
      <c r="N148" s="805">
        <v>0.22895499999999999</v>
      </c>
      <c r="O148" s="805">
        <v>0</v>
      </c>
    </row>
    <row r="149" spans="2:15">
      <c r="B149" s="1202"/>
      <c r="C149" s="815" t="s">
        <v>1267</v>
      </c>
      <c r="D149" s="803">
        <v>13.147643</v>
      </c>
      <c r="E149" s="805">
        <v>2.5173410000000001</v>
      </c>
      <c r="F149" s="894">
        <v>0.88339999999999996</v>
      </c>
      <c r="G149" s="805">
        <v>15.371484000000001</v>
      </c>
      <c r="H149" s="896">
        <v>2.0400000000000001E-2</v>
      </c>
      <c r="I149" s="805">
        <v>169</v>
      </c>
      <c r="J149" s="896">
        <v>0.42630000000000001</v>
      </c>
      <c r="K149" s="285">
        <v>1</v>
      </c>
      <c r="L149" s="805">
        <v>7.5802050000000003</v>
      </c>
      <c r="M149" s="896">
        <v>0.4931342347947667</v>
      </c>
      <c r="N149" s="805">
        <v>0.13227900000000001</v>
      </c>
      <c r="O149" s="805">
        <v>0</v>
      </c>
    </row>
    <row r="150" spans="2:15">
      <c r="B150" s="1202"/>
      <c r="C150" s="289" t="s">
        <v>1268</v>
      </c>
      <c r="D150" s="803">
        <v>8.8735470000000003</v>
      </c>
      <c r="E150" s="805">
        <v>2.9132579999999999</v>
      </c>
      <c r="F150" s="894">
        <v>0.67059999999999997</v>
      </c>
      <c r="G150" s="805">
        <v>10.827305000000001</v>
      </c>
      <c r="H150" s="896">
        <v>4.7399999999999998E-2</v>
      </c>
      <c r="I150" s="805">
        <v>267</v>
      </c>
      <c r="J150" s="896">
        <v>0.33810000000000001</v>
      </c>
      <c r="K150" s="285">
        <v>1</v>
      </c>
      <c r="L150" s="805">
        <v>4.8523240000000003</v>
      </c>
      <c r="M150" s="896">
        <v>0.44815621246468995</v>
      </c>
      <c r="N150" s="805">
        <v>0.177844</v>
      </c>
      <c r="O150" s="805">
        <v>0</v>
      </c>
    </row>
    <row r="151" spans="2:15">
      <c r="B151" s="1202"/>
      <c r="C151" s="815" t="s">
        <v>1269</v>
      </c>
      <c r="D151" s="803">
        <v>6.1339430000000004</v>
      </c>
      <c r="E151" s="805">
        <v>0.69166700000000003</v>
      </c>
      <c r="F151" s="894">
        <v>0.62770000000000004</v>
      </c>
      <c r="G151" s="805">
        <v>6.5681099999999999</v>
      </c>
      <c r="H151" s="896">
        <v>3.4700000000000002E-2</v>
      </c>
      <c r="I151" s="805">
        <v>148</v>
      </c>
      <c r="J151" s="896">
        <v>0.34670000000000001</v>
      </c>
      <c r="K151" s="285">
        <v>1</v>
      </c>
      <c r="L151" s="805">
        <v>2.8400820000000002</v>
      </c>
      <c r="M151" s="896">
        <v>0.43240475570597936</v>
      </c>
      <c r="N151" s="805">
        <v>8.2336000000000006E-2</v>
      </c>
      <c r="O151" s="805">
        <v>0</v>
      </c>
    </row>
    <row r="152" spans="2:15">
      <c r="B152" s="1202"/>
      <c r="C152" s="815" t="s">
        <v>1270</v>
      </c>
      <c r="D152" s="803">
        <v>2.7396039999999999</v>
      </c>
      <c r="E152" s="805">
        <v>2.2215910000000001</v>
      </c>
      <c r="F152" s="894">
        <v>0.68400000000000005</v>
      </c>
      <c r="G152" s="805">
        <v>4.2591950000000001</v>
      </c>
      <c r="H152" s="896">
        <v>6.6900000000000001E-2</v>
      </c>
      <c r="I152" s="805">
        <v>119</v>
      </c>
      <c r="J152" s="896">
        <v>0.32479999999999998</v>
      </c>
      <c r="K152" s="285">
        <v>1</v>
      </c>
      <c r="L152" s="805">
        <v>2.0122420000000001</v>
      </c>
      <c r="M152" s="896">
        <v>0.47244655386757356</v>
      </c>
      <c r="N152" s="805">
        <v>9.5507999999999996E-2</v>
      </c>
      <c r="O152" s="805">
        <v>0</v>
      </c>
    </row>
    <row r="153" spans="2:15">
      <c r="B153" s="1202"/>
      <c r="C153" s="289" t="s">
        <v>1271</v>
      </c>
      <c r="D153" s="803">
        <v>3.5066419999999998</v>
      </c>
      <c r="E153" s="805">
        <v>1.604026</v>
      </c>
      <c r="F153" s="894">
        <v>0.80079999999999996</v>
      </c>
      <c r="G153" s="805">
        <v>4.7911679999999999</v>
      </c>
      <c r="H153" s="896">
        <v>0.16300000000000001</v>
      </c>
      <c r="I153" s="805">
        <v>281</v>
      </c>
      <c r="J153" s="896">
        <v>0.4007</v>
      </c>
      <c r="K153" s="285">
        <v>1</v>
      </c>
      <c r="L153" s="805">
        <v>3.3971849999999999</v>
      </c>
      <c r="M153" s="896">
        <v>0.7090515298148593</v>
      </c>
      <c r="N153" s="805">
        <v>0.30372399999999999</v>
      </c>
      <c r="O153" s="805">
        <v>0</v>
      </c>
    </row>
    <row r="154" spans="2:15">
      <c r="B154" s="1202"/>
      <c r="C154" s="815" t="s">
        <v>1272</v>
      </c>
      <c r="D154" s="803">
        <v>3.1115159999999999</v>
      </c>
      <c r="E154" s="805">
        <v>0.89739599999999997</v>
      </c>
      <c r="F154" s="894">
        <v>0.79220000000000002</v>
      </c>
      <c r="G154" s="805">
        <v>3.8224119999999999</v>
      </c>
      <c r="H154" s="896">
        <v>0.13320000000000001</v>
      </c>
      <c r="I154" s="805">
        <v>117</v>
      </c>
      <c r="J154" s="896">
        <v>0.41909999999999997</v>
      </c>
      <c r="K154" s="285">
        <v>1</v>
      </c>
      <c r="L154" s="805">
        <v>2.6252469999999999</v>
      </c>
      <c r="M154" s="896">
        <v>0.68680377730082465</v>
      </c>
      <c r="N154" s="805">
        <v>0.21172299999999999</v>
      </c>
      <c r="O154" s="805">
        <v>0</v>
      </c>
    </row>
    <row r="155" spans="2:15">
      <c r="B155" s="1202"/>
      <c r="C155" s="815" t="s">
        <v>1273</v>
      </c>
      <c r="D155" s="803">
        <v>0.19941300000000001</v>
      </c>
      <c r="E155" s="805">
        <v>0.68398599999999998</v>
      </c>
      <c r="F155" s="894">
        <v>0.80559999999999998</v>
      </c>
      <c r="G155" s="805">
        <v>0.75039900000000004</v>
      </c>
      <c r="H155" s="896">
        <v>0.25590000000000002</v>
      </c>
      <c r="I155" s="805">
        <v>62</v>
      </c>
      <c r="J155" s="896">
        <v>0.2482</v>
      </c>
      <c r="K155" s="285">
        <v>1</v>
      </c>
      <c r="L155" s="805">
        <v>0.40528199999999998</v>
      </c>
      <c r="M155" s="896">
        <v>0.54008867282605644</v>
      </c>
      <c r="N155" s="805">
        <v>4.4087000000000001E-2</v>
      </c>
      <c r="O155" s="805">
        <v>0</v>
      </c>
    </row>
    <row r="156" spans="2:15">
      <c r="B156" s="1202"/>
      <c r="C156" s="815" t="s">
        <v>1274</v>
      </c>
      <c r="D156" s="803">
        <v>0.195713</v>
      </c>
      <c r="E156" s="805">
        <v>2.2644000000000001E-2</v>
      </c>
      <c r="F156" s="894">
        <v>1</v>
      </c>
      <c r="G156" s="805">
        <v>0.218357</v>
      </c>
      <c r="H156" s="896">
        <v>0.36449999999999999</v>
      </c>
      <c r="I156" s="805">
        <v>102</v>
      </c>
      <c r="J156" s="896">
        <v>0.60199999999999998</v>
      </c>
      <c r="K156" s="285">
        <v>1</v>
      </c>
      <c r="L156" s="805">
        <v>0.36665599999999998</v>
      </c>
      <c r="M156" s="896">
        <v>1.6791584423673158</v>
      </c>
      <c r="N156" s="805">
        <v>4.7913999999999998E-2</v>
      </c>
      <c r="O156" s="805">
        <v>0</v>
      </c>
    </row>
    <row r="157" spans="2:15">
      <c r="B157" s="1203"/>
      <c r="C157" s="289" t="s">
        <v>1275</v>
      </c>
      <c r="D157" s="803">
        <v>16.600066000000002</v>
      </c>
      <c r="E157" s="805">
        <v>1.695E-2</v>
      </c>
      <c r="F157" s="894">
        <v>1</v>
      </c>
      <c r="G157" s="805">
        <v>16.617016</v>
      </c>
      <c r="H157" s="896">
        <v>1</v>
      </c>
      <c r="I157" s="805">
        <v>64</v>
      </c>
      <c r="J157" s="896">
        <v>0.70050000000000001</v>
      </c>
      <c r="K157" s="285">
        <v>1</v>
      </c>
      <c r="L157" s="805">
        <v>0.24201900000000001</v>
      </c>
      <c r="M157" s="896">
        <v>1.4564528312423844E-2</v>
      </c>
      <c r="N157" s="805">
        <v>11.640257999999999</v>
      </c>
      <c r="O157" s="805">
        <v>-6.6781839999999999</v>
      </c>
    </row>
    <row r="158" spans="2:15">
      <c r="B158" s="1197" t="s">
        <v>1276</v>
      </c>
      <c r="C158" s="1198"/>
      <c r="D158" s="897">
        <v>142.94075899999999</v>
      </c>
      <c r="E158" s="897">
        <v>88.532906999999994</v>
      </c>
      <c r="F158" s="896">
        <v>0.92481865650606998</v>
      </c>
      <c r="G158" s="897">
        <v>225.67427599999999</v>
      </c>
      <c r="H158" s="896">
        <v>8.5213619795993054E-2</v>
      </c>
      <c r="I158" s="897">
        <v>2517</v>
      </c>
      <c r="J158" s="896">
        <v>0.44138302100368765</v>
      </c>
      <c r="K158" s="898">
        <v>1</v>
      </c>
      <c r="L158" s="897">
        <v>65.465309000000005</v>
      </c>
      <c r="M158" s="896">
        <v>0.29008759952773711</v>
      </c>
      <c r="N158" s="897">
        <v>12.689986999999999</v>
      </c>
      <c r="O158" s="897">
        <v>-6.6781839999999999</v>
      </c>
    </row>
    <row r="159" spans="2:15">
      <c r="B159" s="1193" t="s">
        <v>1277</v>
      </c>
      <c r="C159" s="1194"/>
      <c r="D159" s="897">
        <v>180742.44081</v>
      </c>
      <c r="E159" s="897">
        <v>12725.203224999999</v>
      </c>
      <c r="F159" s="899">
        <v>0.85270125036663702</v>
      </c>
      <c r="G159" s="897">
        <v>192021.46986099999</v>
      </c>
      <c r="H159" s="290"/>
      <c r="I159" s="897">
        <v>194389</v>
      </c>
      <c r="J159" s="290"/>
      <c r="K159" s="898">
        <v>0.91717683068714961</v>
      </c>
      <c r="L159" s="897">
        <v>61004.702789999996</v>
      </c>
      <c r="M159" s="899">
        <v>0.31769730142238745</v>
      </c>
      <c r="N159" s="897">
        <v>925.44295799999986</v>
      </c>
      <c r="O159" s="897">
        <v>-97.390259</v>
      </c>
    </row>
    <row r="161" spans="2:15" ht="76.5">
      <c r="B161" s="1195" t="s">
        <v>1244</v>
      </c>
      <c r="C161" s="905" t="s">
        <v>1245</v>
      </c>
      <c r="D161" s="905" t="s">
        <v>1246</v>
      </c>
      <c r="E161" s="905" t="s">
        <v>1247</v>
      </c>
      <c r="F161" s="139" t="s">
        <v>1248</v>
      </c>
      <c r="G161" s="139" t="s">
        <v>1249</v>
      </c>
      <c r="H161" s="139" t="s">
        <v>1250</v>
      </c>
      <c r="I161" s="139" t="s">
        <v>1251</v>
      </c>
      <c r="J161" s="139" t="s">
        <v>1252</v>
      </c>
      <c r="K161" s="139" t="s">
        <v>1253</v>
      </c>
      <c r="L161" s="905" t="s">
        <v>1254</v>
      </c>
      <c r="M161" s="905" t="s">
        <v>1255</v>
      </c>
      <c r="N161" s="905" t="s">
        <v>1256</v>
      </c>
      <c r="O161" s="905" t="s">
        <v>1257</v>
      </c>
    </row>
    <row r="162" spans="2:15">
      <c r="B162" s="1196"/>
      <c r="C162" s="797" t="s">
        <v>364</v>
      </c>
      <c r="D162" s="797" t="s">
        <v>365</v>
      </c>
      <c r="E162" s="797" t="s">
        <v>366</v>
      </c>
      <c r="F162" s="797" t="s">
        <v>371</v>
      </c>
      <c r="G162" s="797" t="s">
        <v>372</v>
      </c>
      <c r="H162" s="797" t="s">
        <v>474</v>
      </c>
      <c r="I162" s="797" t="s">
        <v>475</v>
      </c>
      <c r="J162" s="797" t="s">
        <v>545</v>
      </c>
      <c r="K162" s="797" t="s">
        <v>804</v>
      </c>
      <c r="L162" s="797" t="s">
        <v>805</v>
      </c>
      <c r="M162" s="797" t="s">
        <v>806</v>
      </c>
      <c r="N162" s="797" t="s">
        <v>807</v>
      </c>
      <c r="O162" s="797" t="s">
        <v>808</v>
      </c>
    </row>
    <row r="163" spans="2:15">
      <c r="B163" s="1201" t="s">
        <v>2371</v>
      </c>
      <c r="C163" s="289" t="s">
        <v>1259</v>
      </c>
      <c r="D163" s="803">
        <v>55.378525000000003</v>
      </c>
      <c r="E163" s="805">
        <v>1.530959</v>
      </c>
      <c r="F163" s="894">
        <v>1</v>
      </c>
      <c r="G163" s="805">
        <v>56.909483999999999</v>
      </c>
      <c r="H163" s="896">
        <v>0.01</v>
      </c>
      <c r="I163" s="805">
        <v>63</v>
      </c>
      <c r="J163" s="896">
        <v>0.51060000000000005</v>
      </c>
      <c r="K163" s="285">
        <v>1</v>
      </c>
      <c r="L163" s="805">
        <v>24.921471</v>
      </c>
      <c r="M163" s="896">
        <v>0.43791419721886776</v>
      </c>
      <c r="N163" s="805">
        <v>0.29050100000000001</v>
      </c>
      <c r="O163" s="805">
        <v>0</v>
      </c>
    </row>
    <row r="164" spans="2:15">
      <c r="B164" s="1202"/>
      <c r="C164" s="815" t="s">
        <v>1260</v>
      </c>
      <c r="D164" s="803">
        <v>55.378525000000003</v>
      </c>
      <c r="E164" s="805">
        <v>1.530959</v>
      </c>
      <c r="F164" s="894">
        <v>1</v>
      </c>
      <c r="G164" s="805">
        <v>56.909483999999999</v>
      </c>
      <c r="H164" s="896">
        <v>0.01</v>
      </c>
      <c r="I164" s="805">
        <v>63</v>
      </c>
      <c r="J164" s="896">
        <v>0.51060000000000005</v>
      </c>
      <c r="K164" s="285">
        <v>1</v>
      </c>
      <c r="L164" s="805">
        <v>24.921471</v>
      </c>
      <c r="M164" s="896">
        <v>0.43791419721886776</v>
      </c>
      <c r="N164" s="805">
        <v>0.29050100000000001</v>
      </c>
      <c r="O164" s="805">
        <v>0</v>
      </c>
    </row>
    <row r="165" spans="2:15">
      <c r="B165" s="1202"/>
      <c r="C165" s="815" t="s">
        <v>1261</v>
      </c>
      <c r="D165" s="803">
        <v>0</v>
      </c>
      <c r="E165" s="805">
        <v>0</v>
      </c>
      <c r="F165" s="894">
        <v>0</v>
      </c>
      <c r="G165" s="805">
        <v>0</v>
      </c>
      <c r="H165" s="896">
        <v>0</v>
      </c>
      <c r="I165" s="805">
        <v>0</v>
      </c>
      <c r="J165" s="896">
        <v>0</v>
      </c>
      <c r="K165" s="285">
        <v>0</v>
      </c>
      <c r="L165" s="805">
        <v>0</v>
      </c>
      <c r="M165" s="896">
        <v>0</v>
      </c>
      <c r="N165" s="805">
        <v>0</v>
      </c>
      <c r="O165" s="805">
        <v>0</v>
      </c>
    </row>
    <row r="166" spans="2:15">
      <c r="B166" s="1202"/>
      <c r="C166" s="289" t="s">
        <v>1262</v>
      </c>
      <c r="D166" s="803">
        <v>54.271281999999999</v>
      </c>
      <c r="E166" s="805">
        <v>45.168205</v>
      </c>
      <c r="F166" s="894">
        <v>0.99319999999999997</v>
      </c>
      <c r="G166" s="805">
        <v>99.131487000000007</v>
      </c>
      <c r="H166" s="896">
        <v>2.0999999999999999E-3</v>
      </c>
      <c r="I166" s="805">
        <v>5056</v>
      </c>
      <c r="J166" s="896">
        <v>0.68530000000000002</v>
      </c>
      <c r="K166" s="285">
        <v>1</v>
      </c>
      <c r="L166" s="805">
        <v>29.926386000000001</v>
      </c>
      <c r="M166" s="896">
        <v>0.3018857772203094</v>
      </c>
      <c r="N166" s="805">
        <v>0.14144499999999999</v>
      </c>
      <c r="O166" s="805">
        <v>0</v>
      </c>
    </row>
    <row r="167" spans="2:15">
      <c r="B167" s="1202"/>
      <c r="C167" s="289" t="s">
        <v>1263</v>
      </c>
      <c r="D167" s="803">
        <v>149.697442</v>
      </c>
      <c r="E167" s="805">
        <v>35.924646000000003</v>
      </c>
      <c r="F167" s="894">
        <v>0.9879</v>
      </c>
      <c r="G167" s="805">
        <v>185.18858800000001</v>
      </c>
      <c r="H167" s="896">
        <v>3.7000000000000002E-3</v>
      </c>
      <c r="I167" s="805">
        <v>5429</v>
      </c>
      <c r="J167" s="896">
        <v>0.68620000000000003</v>
      </c>
      <c r="K167" s="285">
        <v>1</v>
      </c>
      <c r="L167" s="805">
        <v>80.927160000000001</v>
      </c>
      <c r="M167" s="896">
        <v>0.43699863406269934</v>
      </c>
      <c r="N167" s="805">
        <v>0.473491</v>
      </c>
      <c r="O167" s="805">
        <v>0</v>
      </c>
    </row>
    <row r="168" spans="2:15">
      <c r="B168" s="1202"/>
      <c r="C168" s="289" t="s">
        <v>1264</v>
      </c>
      <c r="D168" s="803">
        <v>127.877325</v>
      </c>
      <c r="E168" s="805">
        <v>36.274251</v>
      </c>
      <c r="F168" s="894">
        <v>0.98699999999999999</v>
      </c>
      <c r="G168" s="805">
        <v>163.679576</v>
      </c>
      <c r="H168" s="896">
        <v>6.1000000000000004E-3</v>
      </c>
      <c r="I168" s="805">
        <v>5518</v>
      </c>
      <c r="J168" s="896">
        <v>0.68789999999999996</v>
      </c>
      <c r="K168" s="285">
        <v>1</v>
      </c>
      <c r="L168" s="805">
        <v>95.590941999999998</v>
      </c>
      <c r="M168" s="896">
        <v>0.58401264431427902</v>
      </c>
      <c r="N168" s="805">
        <v>0.68912099999999998</v>
      </c>
      <c r="O168" s="805">
        <v>0</v>
      </c>
    </row>
    <row r="169" spans="2:15">
      <c r="B169" s="1202"/>
      <c r="C169" s="289" t="s">
        <v>1265</v>
      </c>
      <c r="D169" s="803">
        <v>321.71803199999999</v>
      </c>
      <c r="E169" s="805">
        <v>34.028289999999998</v>
      </c>
      <c r="F169" s="894">
        <v>0.99270000000000003</v>
      </c>
      <c r="G169" s="805">
        <v>355.49782199999999</v>
      </c>
      <c r="H169" s="896">
        <v>1.2500000000000001E-2</v>
      </c>
      <c r="I169" s="805">
        <v>14606</v>
      </c>
      <c r="J169" s="896">
        <v>0.68779999999999997</v>
      </c>
      <c r="K169" s="285">
        <v>1</v>
      </c>
      <c r="L169" s="805">
        <v>281.88525800000002</v>
      </c>
      <c r="M169" s="896">
        <v>0.79293104079833165</v>
      </c>
      <c r="N169" s="805">
        <v>3.0637699999999999</v>
      </c>
      <c r="O169" s="805">
        <v>0</v>
      </c>
    </row>
    <row r="170" spans="2:15">
      <c r="B170" s="1202"/>
      <c r="C170" s="815" t="s">
        <v>1266</v>
      </c>
      <c r="D170" s="803">
        <v>276.26903800000002</v>
      </c>
      <c r="E170" s="805">
        <v>32.191555999999999</v>
      </c>
      <c r="F170" s="894">
        <v>0.99339999999999995</v>
      </c>
      <c r="G170" s="805">
        <v>308.249594</v>
      </c>
      <c r="H170" s="896">
        <v>1.1299999999999999E-2</v>
      </c>
      <c r="I170" s="805">
        <v>10234</v>
      </c>
      <c r="J170" s="896">
        <v>0.68789999999999996</v>
      </c>
      <c r="K170" s="285">
        <v>1</v>
      </c>
      <c r="L170" s="805">
        <v>237.35637</v>
      </c>
      <c r="M170" s="896">
        <v>0.77001356893920192</v>
      </c>
      <c r="N170" s="805">
        <v>2.3967559999999999</v>
      </c>
      <c r="O170" s="805">
        <v>0</v>
      </c>
    </row>
    <row r="171" spans="2:15">
      <c r="B171" s="1202"/>
      <c r="C171" s="815" t="s">
        <v>1267</v>
      </c>
      <c r="D171" s="803">
        <v>45.448993999999999</v>
      </c>
      <c r="E171" s="805">
        <v>1.8367340000000001</v>
      </c>
      <c r="F171" s="894">
        <v>0.97960000000000003</v>
      </c>
      <c r="G171" s="805">
        <v>47.248227999999997</v>
      </c>
      <c r="H171" s="896">
        <v>2.0500000000000001E-2</v>
      </c>
      <c r="I171" s="805">
        <v>4372</v>
      </c>
      <c r="J171" s="896">
        <v>0.6875</v>
      </c>
      <c r="K171" s="285">
        <v>1</v>
      </c>
      <c r="L171" s="805">
        <v>44.528888000000002</v>
      </c>
      <c r="M171" s="896">
        <v>0.94244567224828002</v>
      </c>
      <c r="N171" s="805">
        <v>0.667014</v>
      </c>
      <c r="O171" s="805">
        <v>0</v>
      </c>
    </row>
    <row r="172" spans="2:15">
      <c r="B172" s="1202"/>
      <c r="C172" s="289" t="s">
        <v>1268</v>
      </c>
      <c r="D172" s="803">
        <v>28.079474999999999</v>
      </c>
      <c r="E172" s="805">
        <v>1.3393980000000001</v>
      </c>
      <c r="F172" s="894">
        <v>1</v>
      </c>
      <c r="G172" s="805">
        <v>29.418873000000001</v>
      </c>
      <c r="H172" s="896">
        <v>4.4699999999999997E-2</v>
      </c>
      <c r="I172" s="805">
        <v>17840</v>
      </c>
      <c r="J172" s="896">
        <v>0.68799999999999994</v>
      </c>
      <c r="K172" s="285">
        <v>1</v>
      </c>
      <c r="L172" s="805">
        <v>31.165977999999999</v>
      </c>
      <c r="M172" s="896">
        <v>1.0593872171785779</v>
      </c>
      <c r="N172" s="805">
        <v>0.905246</v>
      </c>
      <c r="O172" s="805">
        <v>0</v>
      </c>
    </row>
    <row r="173" spans="2:15">
      <c r="B173" s="1202"/>
      <c r="C173" s="815" t="s">
        <v>1269</v>
      </c>
      <c r="D173" s="803">
        <v>18.995183000000001</v>
      </c>
      <c r="E173" s="805">
        <v>0.74557899999999999</v>
      </c>
      <c r="F173" s="894">
        <v>1</v>
      </c>
      <c r="G173" s="805">
        <v>19.740762</v>
      </c>
      <c r="H173" s="896">
        <v>3.4200000000000001E-2</v>
      </c>
      <c r="I173" s="805">
        <v>8981</v>
      </c>
      <c r="J173" s="896">
        <v>0.68799999999999994</v>
      </c>
      <c r="K173" s="285">
        <v>1</v>
      </c>
      <c r="L173" s="805">
        <v>20.364025000000002</v>
      </c>
      <c r="M173" s="896">
        <v>1.0315723881378034</v>
      </c>
      <c r="N173" s="805">
        <v>0.464758</v>
      </c>
      <c r="O173" s="805">
        <v>0</v>
      </c>
    </row>
    <row r="174" spans="2:15">
      <c r="B174" s="1202"/>
      <c r="C174" s="815" t="s">
        <v>1270</v>
      </c>
      <c r="D174" s="803">
        <v>9.0842919999999996</v>
      </c>
      <c r="E174" s="805">
        <v>0.59381899999999999</v>
      </c>
      <c r="F174" s="894">
        <v>1</v>
      </c>
      <c r="G174" s="805">
        <v>9.6781109999999995</v>
      </c>
      <c r="H174" s="896">
        <v>6.6199999999999995E-2</v>
      </c>
      <c r="I174" s="805">
        <v>8859</v>
      </c>
      <c r="J174" s="896">
        <v>0.68799999999999994</v>
      </c>
      <c r="K174" s="285">
        <v>1</v>
      </c>
      <c r="L174" s="805">
        <v>10.801952999999999</v>
      </c>
      <c r="M174" s="896">
        <v>1.116122040757747</v>
      </c>
      <c r="N174" s="805">
        <v>0.44048799999999999</v>
      </c>
      <c r="O174" s="805">
        <v>0</v>
      </c>
    </row>
    <row r="175" spans="2:15">
      <c r="B175" s="1202"/>
      <c r="C175" s="289" t="s">
        <v>1271</v>
      </c>
      <c r="D175" s="803">
        <v>18.700219000000001</v>
      </c>
      <c r="E175" s="805">
        <v>0.433309</v>
      </c>
      <c r="F175" s="894">
        <v>0.9657</v>
      </c>
      <c r="G175" s="805">
        <v>19.118677999999999</v>
      </c>
      <c r="H175" s="896">
        <v>0.22639999999999999</v>
      </c>
      <c r="I175" s="805">
        <v>11432</v>
      </c>
      <c r="J175" s="896">
        <v>0.67920000000000003</v>
      </c>
      <c r="K175" s="285">
        <v>1</v>
      </c>
      <c r="L175" s="805">
        <v>30.496835000000001</v>
      </c>
      <c r="M175" s="896">
        <v>1.5951330421486256</v>
      </c>
      <c r="N175" s="805">
        <v>2.951476</v>
      </c>
      <c r="O175" s="805">
        <v>0</v>
      </c>
    </row>
    <row r="176" spans="2:15">
      <c r="B176" s="1202"/>
      <c r="C176" s="815" t="s">
        <v>1272</v>
      </c>
      <c r="D176" s="803">
        <v>10.242718999999999</v>
      </c>
      <c r="E176" s="805">
        <v>0.31747300000000001</v>
      </c>
      <c r="F176" s="894">
        <v>0.95320000000000005</v>
      </c>
      <c r="G176" s="805">
        <v>10.545342</v>
      </c>
      <c r="H176" s="896">
        <v>0.14299999999999999</v>
      </c>
      <c r="I176" s="805">
        <v>4720</v>
      </c>
      <c r="J176" s="896">
        <v>0.67200000000000004</v>
      </c>
      <c r="K176" s="285">
        <v>1</v>
      </c>
      <c r="L176" s="805">
        <v>14.457841</v>
      </c>
      <c r="M176" s="896">
        <v>1.3710167958516661</v>
      </c>
      <c r="N176" s="805">
        <v>1.011428</v>
      </c>
      <c r="O176" s="805">
        <v>0</v>
      </c>
    </row>
    <row r="177" spans="2:15">
      <c r="B177" s="1202"/>
      <c r="C177" s="815" t="s">
        <v>1273</v>
      </c>
      <c r="D177" s="803">
        <v>2.6391330000000002</v>
      </c>
      <c r="E177" s="805">
        <v>7.7829999999999996E-2</v>
      </c>
      <c r="F177" s="894">
        <v>1</v>
      </c>
      <c r="G177" s="805">
        <v>2.7169629999999998</v>
      </c>
      <c r="H177" s="896">
        <v>0.25309999999999999</v>
      </c>
      <c r="I177" s="805">
        <v>1975</v>
      </c>
      <c r="J177" s="896">
        <v>0.68799999999999994</v>
      </c>
      <c r="K177" s="285">
        <v>1</v>
      </c>
      <c r="L177" s="805">
        <v>4.8074490000000001</v>
      </c>
      <c r="M177" s="896">
        <v>1.7694201209217795</v>
      </c>
      <c r="N177" s="805">
        <v>0.47302899999999998</v>
      </c>
      <c r="O177" s="805">
        <v>0</v>
      </c>
    </row>
    <row r="178" spans="2:15">
      <c r="B178" s="1202"/>
      <c r="C178" s="815" t="s">
        <v>1274</v>
      </c>
      <c r="D178" s="803">
        <v>5.8183670000000003</v>
      </c>
      <c r="E178" s="805">
        <v>3.8005999999999998E-2</v>
      </c>
      <c r="F178" s="894">
        <v>1</v>
      </c>
      <c r="G178" s="805">
        <v>5.8563729999999996</v>
      </c>
      <c r="H178" s="896">
        <v>0.36409999999999998</v>
      </c>
      <c r="I178" s="805">
        <v>4737</v>
      </c>
      <c r="J178" s="896">
        <v>0.68799999999999994</v>
      </c>
      <c r="K178" s="285">
        <v>1</v>
      </c>
      <c r="L178" s="805">
        <v>11.231545000000001</v>
      </c>
      <c r="M178" s="896">
        <v>1.9178329317480292</v>
      </c>
      <c r="N178" s="805">
        <v>1.4670190000000001</v>
      </c>
      <c r="O178" s="805">
        <v>0</v>
      </c>
    </row>
    <row r="179" spans="2:15">
      <c r="B179" s="1203"/>
      <c r="C179" s="289" t="s">
        <v>1275</v>
      </c>
      <c r="D179" s="803">
        <v>24.452781000000002</v>
      </c>
      <c r="E179" s="805">
        <v>0.184803</v>
      </c>
      <c r="F179" s="894">
        <v>0.95940000000000003</v>
      </c>
      <c r="G179" s="805">
        <v>24.630084</v>
      </c>
      <c r="H179" s="896">
        <v>1</v>
      </c>
      <c r="I179" s="805">
        <v>1341</v>
      </c>
      <c r="J179" s="896">
        <v>0.86870000000000003</v>
      </c>
      <c r="K179" s="285">
        <v>1</v>
      </c>
      <c r="L179" s="805">
        <v>0.475499</v>
      </c>
      <c r="M179" s="896">
        <v>1.9305618283721647E-2</v>
      </c>
      <c r="N179" s="805">
        <v>21.397361</v>
      </c>
      <c r="O179" s="805">
        <v>-20.411469</v>
      </c>
    </row>
    <row r="180" spans="2:15">
      <c r="B180" s="1197" t="s">
        <v>1276</v>
      </c>
      <c r="C180" s="1198"/>
      <c r="D180" s="897">
        <v>780.17508099999998</v>
      </c>
      <c r="E180" s="897">
        <v>154.883861</v>
      </c>
      <c r="F180" s="896">
        <v>0.99004514822871292</v>
      </c>
      <c r="G180" s="897">
        <v>933.57459199999994</v>
      </c>
      <c r="H180" s="896">
        <v>3.9823505874932809E-2</v>
      </c>
      <c r="I180" s="897">
        <v>61285</v>
      </c>
      <c r="J180" s="896">
        <v>0.68103559383447765</v>
      </c>
      <c r="K180" s="898">
        <v>1</v>
      </c>
      <c r="L180" s="897">
        <v>575.38952900000004</v>
      </c>
      <c r="M180" s="896">
        <v>0.61632946518750165</v>
      </c>
      <c r="N180" s="897">
        <v>29.912410999999999</v>
      </c>
      <c r="O180" s="897">
        <v>-20.411469</v>
      </c>
    </row>
    <row r="181" spans="2:15">
      <c r="B181" s="1193" t="s">
        <v>1277</v>
      </c>
      <c r="C181" s="1194"/>
      <c r="D181" s="897">
        <v>180742.44081</v>
      </c>
      <c r="E181" s="897">
        <v>12725.203224999999</v>
      </c>
      <c r="F181" s="899">
        <v>0.85270125036663702</v>
      </c>
      <c r="G181" s="897">
        <v>192021.46986099999</v>
      </c>
      <c r="H181" s="290"/>
      <c r="I181" s="897">
        <v>194389</v>
      </c>
      <c r="J181" s="290"/>
      <c r="K181" s="898">
        <v>0.91717683068714961</v>
      </c>
      <c r="L181" s="897">
        <v>61004.702789999996</v>
      </c>
      <c r="M181" s="899">
        <v>0.31769730142238745</v>
      </c>
      <c r="N181" s="897">
        <v>925.44295799999986</v>
      </c>
      <c r="O181" s="897">
        <v>-97.390259</v>
      </c>
    </row>
  </sheetData>
  <mergeCells count="40">
    <mergeCell ref="B161:B162"/>
    <mergeCell ref="B180:C180"/>
    <mergeCell ref="B181:C181"/>
    <mergeCell ref="B9:B25"/>
    <mergeCell ref="Q9:Q25"/>
    <mergeCell ref="B31:B47"/>
    <mergeCell ref="Q31:Q47"/>
    <mergeCell ref="B53:B69"/>
    <mergeCell ref="B163:B179"/>
    <mergeCell ref="B141:B157"/>
    <mergeCell ref="B119:B135"/>
    <mergeCell ref="B97:B113"/>
    <mergeCell ref="B75:B91"/>
    <mergeCell ref="B136:C136"/>
    <mergeCell ref="B137:C137"/>
    <mergeCell ref="B139:B140"/>
    <mergeCell ref="B158:C158"/>
    <mergeCell ref="B159:C159"/>
    <mergeCell ref="B93:C93"/>
    <mergeCell ref="B95:B96"/>
    <mergeCell ref="B114:C114"/>
    <mergeCell ref="B115:C115"/>
    <mergeCell ref="B117:B118"/>
    <mergeCell ref="B51:B52"/>
    <mergeCell ref="B70:C70"/>
    <mergeCell ref="B71:C71"/>
    <mergeCell ref="B73:B74"/>
    <mergeCell ref="B92:C92"/>
    <mergeCell ref="B29:B30"/>
    <mergeCell ref="B48:C48"/>
    <mergeCell ref="B49:C49"/>
    <mergeCell ref="Q29:Q30"/>
    <mergeCell ref="Q48:R48"/>
    <mergeCell ref="Q49:R49"/>
    <mergeCell ref="Q27:R27"/>
    <mergeCell ref="B7:B8"/>
    <mergeCell ref="B26:C26"/>
    <mergeCell ref="B27:C27"/>
    <mergeCell ref="Q7:Q8"/>
    <mergeCell ref="Q26:R26"/>
  </mergeCells>
  <pageMargins left="0.70866141732283472" right="0.70866141732283472" top="0.74803149606299213" bottom="0.74803149606299213" header="0.31496062992125984" footer="0.31496062992125984"/>
  <pageSetup paperSize="9" scale="37" fitToHeight="0" orientation="landscape" r:id="rId1"/>
  <headerFooter>
    <oddHeader>&amp;CEN
Annex XXI</oddHead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B2:E7"/>
  <sheetViews>
    <sheetView showGridLines="0" showRowColHeaders="0" zoomScale="85" zoomScaleNormal="85" workbookViewId="0"/>
  </sheetViews>
  <sheetFormatPr baseColWidth="10" defaultColWidth="9.140625" defaultRowHeight="15"/>
  <cols>
    <col min="1" max="1" width="2.85546875" customWidth="1"/>
    <col min="2" max="2" width="4.5703125" customWidth="1"/>
    <col min="3" max="3" width="106.5703125" bestFit="1" customWidth="1"/>
    <col min="4" max="5" width="14.28515625" customWidth="1"/>
  </cols>
  <sheetData>
    <row r="2" spans="2:5">
      <c r="B2" s="432" t="s">
        <v>422</v>
      </c>
    </row>
    <row r="5" spans="2:5">
      <c r="B5" s="1083" t="s">
        <v>2649</v>
      </c>
      <c r="C5" s="151"/>
      <c r="D5" s="67" t="s">
        <v>364</v>
      </c>
      <c r="E5" s="67" t="s">
        <v>365</v>
      </c>
    </row>
    <row r="6" spans="2:5" ht="45" customHeight="1">
      <c r="B6" s="57"/>
      <c r="C6" s="151"/>
      <c r="D6" s="141" t="s">
        <v>423</v>
      </c>
      <c r="E6" s="141" t="s">
        <v>424</v>
      </c>
    </row>
    <row r="7" spans="2:5">
      <c r="B7" s="67">
        <v>1</v>
      </c>
      <c r="C7" s="152" t="s">
        <v>425</v>
      </c>
      <c r="D7" s="814">
        <v>1616</v>
      </c>
      <c r="E7" s="814">
        <v>3414</v>
      </c>
    </row>
  </sheetData>
  <pageMargins left="0.70866141732283472" right="0.70866141732283472" top="0.74803149606299213" bottom="0.74803149606299213" header="0.31496062992125984" footer="0.31496062992125984"/>
  <pageSetup paperSize="9" scale="94" orientation="landscape" r:id="rId1"/>
  <headerFooter>
    <oddHeader>&amp;CEN
Annex I</oddHeader>
    <oddFooter>&amp;C&amp;P</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EA1FB-D2C8-4004-9119-326C8468199D}">
  <sheetPr>
    <pageSetUpPr autoPageBreaks="0" fitToPage="1"/>
  </sheetPr>
  <dimension ref="B2:I22"/>
  <sheetViews>
    <sheetView showGridLines="0" showRowColHeaders="0" zoomScale="85" zoomScaleNormal="85" zoomScaleSheetLayoutView="100" workbookViewId="0"/>
  </sheetViews>
  <sheetFormatPr baseColWidth="10" defaultColWidth="9.140625" defaultRowHeight="15"/>
  <cols>
    <col min="1" max="1" width="2.85546875" customWidth="1"/>
    <col min="2" max="2" width="6.7109375" customWidth="1"/>
    <col min="3" max="3" width="58.7109375" customWidth="1"/>
    <col min="4" max="4" width="23.42578125" customWidth="1"/>
    <col min="5" max="8" width="23.28515625" customWidth="1"/>
  </cols>
  <sheetData>
    <row r="2" spans="2:9" ht="15" customHeight="1">
      <c r="B2" s="432" t="s">
        <v>1279</v>
      </c>
      <c r="C2" s="54"/>
      <c r="D2" s="54"/>
      <c r="E2" s="53"/>
      <c r="F2" s="53"/>
      <c r="G2" s="53"/>
      <c r="H2" s="53"/>
      <c r="I2" s="53"/>
    </row>
    <row r="4" spans="2:9">
      <c r="B4" s="52"/>
      <c r="C4" s="52"/>
      <c r="D4" s="52"/>
      <c r="E4" s="52"/>
      <c r="F4" s="52"/>
    </row>
    <row r="5" spans="2:9" ht="51">
      <c r="B5" s="1083" t="s">
        <v>2649</v>
      </c>
      <c r="C5" s="276"/>
      <c r="D5" s="139" t="s">
        <v>1280</v>
      </c>
      <c r="E5" s="67" t="s">
        <v>1281</v>
      </c>
      <c r="F5" s="67" t="s">
        <v>1282</v>
      </c>
      <c r="G5" s="67" t="s">
        <v>1283</v>
      </c>
      <c r="H5" s="67" t="s">
        <v>1284</v>
      </c>
    </row>
    <row r="6" spans="2:9">
      <c r="B6" s="276"/>
      <c r="C6" s="276"/>
      <c r="D6" s="139" t="s">
        <v>364</v>
      </c>
      <c r="E6" s="67" t="s">
        <v>365</v>
      </c>
      <c r="F6" s="67" t="s">
        <v>366</v>
      </c>
      <c r="G6" s="67" t="s">
        <v>371</v>
      </c>
      <c r="H6" s="67" t="s">
        <v>372</v>
      </c>
    </row>
    <row r="7" spans="2:9">
      <c r="B7" s="67">
        <v>1</v>
      </c>
      <c r="C7" s="137" t="s">
        <v>1285</v>
      </c>
      <c r="D7" s="813">
        <v>0</v>
      </c>
      <c r="E7" s="813">
        <v>13942.709301999999</v>
      </c>
      <c r="F7" s="921">
        <v>1</v>
      </c>
      <c r="G7" s="921">
        <v>0</v>
      </c>
      <c r="H7" s="921">
        <v>0</v>
      </c>
    </row>
    <row r="8" spans="2:9">
      <c r="B8" s="999" t="s">
        <v>11</v>
      </c>
      <c r="C8" s="278" t="s">
        <v>1286</v>
      </c>
      <c r="D8" s="807"/>
      <c r="E8" s="495">
        <v>4465.3847029999997</v>
      </c>
      <c r="F8" s="921">
        <v>1</v>
      </c>
      <c r="G8" s="921">
        <v>0</v>
      </c>
      <c r="H8" s="921">
        <v>0</v>
      </c>
    </row>
    <row r="9" spans="2:9">
      <c r="B9" s="999" t="s">
        <v>17</v>
      </c>
      <c r="C9" s="278" t="s">
        <v>1287</v>
      </c>
      <c r="D9" s="807"/>
      <c r="E9" s="495">
        <v>647.67395999999997</v>
      </c>
      <c r="F9" s="921">
        <v>1</v>
      </c>
      <c r="G9" s="921">
        <v>0</v>
      </c>
      <c r="H9" s="921">
        <v>0</v>
      </c>
    </row>
    <row r="10" spans="2:9">
      <c r="B10" s="67">
        <v>2</v>
      </c>
      <c r="C10" s="137" t="s">
        <v>864</v>
      </c>
      <c r="D10" s="495">
        <v>0</v>
      </c>
      <c r="E10" s="495">
        <v>7275.4011190000001</v>
      </c>
      <c r="F10" s="921">
        <v>1</v>
      </c>
      <c r="G10" s="921">
        <v>0</v>
      </c>
      <c r="H10" s="921">
        <v>0</v>
      </c>
    </row>
    <row r="11" spans="2:9">
      <c r="B11" s="67">
        <v>3</v>
      </c>
      <c r="C11" s="137" t="s">
        <v>1214</v>
      </c>
      <c r="D11" s="495">
        <v>45481.214098999997</v>
      </c>
      <c r="E11" s="495">
        <v>53110.767012999997</v>
      </c>
      <c r="F11" s="921">
        <v>0.1363</v>
      </c>
      <c r="G11" s="921">
        <v>7.3000000000000001E-3</v>
      </c>
      <c r="H11" s="921">
        <v>0.85629999999999995</v>
      </c>
    </row>
    <row r="12" spans="2:9">
      <c r="B12" s="999" t="s">
        <v>43</v>
      </c>
      <c r="C12" s="278" t="s">
        <v>1288</v>
      </c>
      <c r="D12" s="807"/>
      <c r="E12" s="495">
        <v>33393.500481000003</v>
      </c>
      <c r="F12" s="921">
        <v>1.6500000000000001E-2</v>
      </c>
      <c r="G12" s="921">
        <v>0</v>
      </c>
      <c r="H12" s="921">
        <v>0.98350000000000004</v>
      </c>
    </row>
    <row r="13" spans="2:9">
      <c r="B13" s="999" t="s">
        <v>46</v>
      </c>
      <c r="C13" s="278" t="s">
        <v>1289</v>
      </c>
      <c r="D13" s="807"/>
      <c r="E13" s="495">
        <v>33393.500481000003</v>
      </c>
      <c r="F13" s="921">
        <v>1.6500000000000001E-2</v>
      </c>
      <c r="G13" s="921">
        <v>0</v>
      </c>
      <c r="H13" s="921">
        <v>0.98350000000000004</v>
      </c>
    </row>
    <row r="14" spans="2:9">
      <c r="B14" s="67">
        <v>4</v>
      </c>
      <c r="C14" s="137" t="s">
        <v>1215</v>
      </c>
      <c r="D14" s="495">
        <v>148006.65374000001</v>
      </c>
      <c r="E14" s="495">
        <v>165835.545319</v>
      </c>
      <c r="F14" s="921">
        <v>8.3299999999999999E-2</v>
      </c>
      <c r="G14" s="921">
        <v>2.4199999999999999E-2</v>
      </c>
      <c r="H14" s="921">
        <v>0.89249999999999996</v>
      </c>
    </row>
    <row r="15" spans="2:9">
      <c r="B15" s="999" t="s">
        <v>64</v>
      </c>
      <c r="C15" s="209" t="s">
        <v>1290</v>
      </c>
      <c r="D15" s="806"/>
      <c r="E15" s="495">
        <v>7715.300037</v>
      </c>
      <c r="F15" s="921">
        <v>0</v>
      </c>
      <c r="G15" s="921">
        <v>0</v>
      </c>
      <c r="H15" s="921">
        <v>1</v>
      </c>
    </row>
    <row r="16" spans="2:9">
      <c r="B16" s="999" t="s">
        <v>67</v>
      </c>
      <c r="C16" s="209" t="s">
        <v>1291</v>
      </c>
      <c r="D16" s="806"/>
      <c r="E16" s="495">
        <v>143675.10153700001</v>
      </c>
      <c r="F16" s="921">
        <v>3.7000000000000002E-3</v>
      </c>
      <c r="G16" s="921">
        <v>2.8000000000000001E-2</v>
      </c>
      <c r="H16" s="921">
        <v>0.96830000000000005</v>
      </c>
    </row>
    <row r="17" spans="2:8">
      <c r="B17" s="999" t="s">
        <v>70</v>
      </c>
      <c r="C17" s="209" t="s">
        <v>1292</v>
      </c>
      <c r="D17" s="806"/>
      <c r="E17" s="495">
        <v>5188.6253530000004</v>
      </c>
      <c r="F17" s="921">
        <v>1</v>
      </c>
      <c r="G17" s="921">
        <v>0</v>
      </c>
      <c r="H17" s="921">
        <v>0</v>
      </c>
    </row>
    <row r="18" spans="2:8">
      <c r="B18" s="999" t="s">
        <v>2591</v>
      </c>
      <c r="C18" s="209" t="s">
        <v>1293</v>
      </c>
      <c r="D18" s="806"/>
      <c r="E18" s="495">
        <v>2590.605708</v>
      </c>
      <c r="F18" s="921">
        <v>0.91059999999999997</v>
      </c>
      <c r="G18" s="921">
        <v>0</v>
      </c>
      <c r="H18" s="921">
        <v>8.9399999999999993E-2</v>
      </c>
    </row>
    <row r="19" spans="2:8">
      <c r="B19" s="999" t="s">
        <v>2592</v>
      </c>
      <c r="C19" s="209" t="s">
        <v>1294</v>
      </c>
      <c r="D19" s="806"/>
      <c r="E19" s="495">
        <v>11854.538037</v>
      </c>
      <c r="F19" s="921">
        <v>0.92110000000000003</v>
      </c>
      <c r="G19" s="921">
        <v>0</v>
      </c>
      <c r="H19" s="921">
        <v>7.8899999999999998E-2</v>
      </c>
    </row>
    <row r="20" spans="2:8">
      <c r="B20" s="67">
        <v>5</v>
      </c>
      <c r="C20" s="137" t="s">
        <v>596</v>
      </c>
      <c r="D20" s="495">
        <v>0</v>
      </c>
      <c r="E20" s="495">
        <v>2442.0346639999998</v>
      </c>
      <c r="F20" s="921">
        <v>1</v>
      </c>
      <c r="G20" s="921">
        <v>0</v>
      </c>
      <c r="H20" s="921">
        <v>0</v>
      </c>
    </row>
    <row r="21" spans="2:8">
      <c r="B21" s="67">
        <v>6</v>
      </c>
      <c r="C21" s="137" t="s">
        <v>1295</v>
      </c>
      <c r="D21" s="495">
        <v>0</v>
      </c>
      <c r="E21" s="495">
        <v>19896.097646999999</v>
      </c>
      <c r="F21" s="921">
        <v>1</v>
      </c>
      <c r="G21" s="921">
        <v>0</v>
      </c>
      <c r="H21" s="921">
        <v>0</v>
      </c>
    </row>
    <row r="22" spans="2:8">
      <c r="B22" s="67">
        <v>7</v>
      </c>
      <c r="C22" s="142" t="s">
        <v>1296</v>
      </c>
      <c r="D22" s="494">
        <v>193487.86783900001</v>
      </c>
      <c r="E22" s="495">
        <v>262502.55506500002</v>
      </c>
      <c r="F22" s="921">
        <v>0.24610000000000001</v>
      </c>
      <c r="G22" s="921">
        <v>1.6799999999999999E-2</v>
      </c>
      <c r="H22" s="921">
        <v>0.73709999999999998</v>
      </c>
    </row>
  </sheetData>
  <pageMargins left="0.70866141732283472" right="0.70866141732283472" top="0.74803149606299213" bottom="0.74803149606299213" header="0.31496062992125984" footer="0.31496062992125984"/>
  <pageSetup paperSize="9" scale="72" orientation="landscape" r:id="rId1"/>
  <headerFooter>
    <oddHeader>&amp;CEN
Annex XXI</oddHeader>
    <oddFooter>&amp;C&amp;P</oddFooter>
    <evenHeader>&amp;L&amp;"Times New Roman,Regular"&amp;12&amp;K000000Central Bank of Ireland - RESTRICTED</evenHeader>
    <firstHeader>&amp;L&amp;"Times New Roman,Regular"&amp;12&amp;K000000Central Bank of Ireland - RESTRICTED</firstHead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F5727-4FD8-405B-A5C3-A4B7216E8E01}">
  <sheetPr>
    <pageSetUpPr autoPageBreaks="0" fitToPage="1"/>
  </sheetPr>
  <dimension ref="B2:K25"/>
  <sheetViews>
    <sheetView showGridLines="0" showRowColHeaders="0" zoomScale="85" zoomScaleNormal="85" zoomScaleSheetLayoutView="100" zoomScalePageLayoutView="80" workbookViewId="0"/>
  </sheetViews>
  <sheetFormatPr baseColWidth="10" defaultColWidth="9.140625" defaultRowHeight="15"/>
  <cols>
    <col min="1" max="2" width="2.85546875" customWidth="1"/>
    <col min="3" max="3" width="8.42578125" customWidth="1"/>
    <col min="4" max="4" width="59.85546875" customWidth="1"/>
    <col min="5" max="5" width="31.5703125" customWidth="1"/>
    <col min="6" max="6" width="30.42578125" bestFit="1" customWidth="1"/>
  </cols>
  <sheetData>
    <row r="2" spans="2:11" ht="15" customHeight="1">
      <c r="B2" s="432" t="s">
        <v>1297</v>
      </c>
      <c r="D2" s="54"/>
      <c r="E2" s="54"/>
      <c r="F2" s="54"/>
      <c r="G2" s="47"/>
      <c r="H2" s="47"/>
      <c r="I2" s="47"/>
      <c r="J2" s="47"/>
      <c r="K2" s="47"/>
    </row>
    <row r="4" spans="2:11">
      <c r="C4" s="52"/>
      <c r="D4" s="52"/>
      <c r="E4" s="52"/>
      <c r="F4" s="52"/>
    </row>
    <row r="5" spans="2:11" ht="25.5">
      <c r="C5" s="232"/>
      <c r="D5" s="232"/>
      <c r="E5" s="141" t="s">
        <v>1298</v>
      </c>
      <c r="F5" s="141" t="s">
        <v>1299</v>
      </c>
    </row>
    <row r="6" spans="2:11">
      <c r="C6" s="1140"/>
      <c r="D6" s="1140"/>
      <c r="E6" s="144" t="s">
        <v>364</v>
      </c>
      <c r="F6" s="144" t="s">
        <v>365</v>
      </c>
    </row>
    <row r="7" spans="2:11">
      <c r="C7" s="164">
        <v>1</v>
      </c>
      <c r="D7" s="286" t="s">
        <v>1300</v>
      </c>
      <c r="E7" s="286"/>
      <c r="F7" s="286"/>
    </row>
    <row r="8" spans="2:11">
      <c r="C8" s="164">
        <v>2</v>
      </c>
      <c r="D8" s="164" t="s">
        <v>1301</v>
      </c>
      <c r="E8" s="164"/>
      <c r="F8" s="164"/>
    </row>
    <row r="9" spans="2:11">
      <c r="C9" s="164">
        <v>3</v>
      </c>
      <c r="D9" s="164" t="s">
        <v>864</v>
      </c>
      <c r="E9" s="164"/>
      <c r="F9" s="164"/>
    </row>
    <row r="10" spans="2:11">
      <c r="C10" s="164">
        <v>4</v>
      </c>
      <c r="D10" s="164" t="s">
        <v>1302</v>
      </c>
      <c r="E10" s="164"/>
      <c r="F10" s="164"/>
    </row>
    <row r="11" spans="2:11">
      <c r="C11" s="250">
        <v>4.0999999999999996</v>
      </c>
      <c r="D11" s="250" t="s">
        <v>1303</v>
      </c>
      <c r="E11" s="164"/>
      <c r="F11" s="164"/>
    </row>
    <row r="12" spans="2:11">
      <c r="C12" s="250">
        <v>4.2</v>
      </c>
      <c r="D12" s="250" t="s">
        <v>1304</v>
      </c>
      <c r="E12" s="164"/>
      <c r="F12" s="164"/>
    </row>
    <row r="13" spans="2:11">
      <c r="C13" s="164">
        <v>5</v>
      </c>
      <c r="D13" s="286" t="s">
        <v>1305</v>
      </c>
      <c r="E13" s="286"/>
      <c r="F13" s="286"/>
    </row>
    <row r="14" spans="2:11">
      <c r="C14" s="164">
        <v>6</v>
      </c>
      <c r="D14" s="164" t="s">
        <v>1301</v>
      </c>
      <c r="E14" s="164"/>
      <c r="F14" s="164"/>
    </row>
    <row r="15" spans="2:11">
      <c r="C15" s="164">
        <v>7</v>
      </c>
      <c r="D15" s="164" t="s">
        <v>864</v>
      </c>
      <c r="E15" s="164"/>
      <c r="F15" s="164"/>
    </row>
    <row r="16" spans="2:11">
      <c r="C16" s="164">
        <v>8</v>
      </c>
      <c r="D16" s="164" t="s">
        <v>1302</v>
      </c>
      <c r="E16" s="164"/>
      <c r="F16" s="164" t="s">
        <v>1306</v>
      </c>
    </row>
    <row r="17" spans="3:6">
      <c r="C17" s="250">
        <v>8.1</v>
      </c>
      <c r="D17" s="250" t="s">
        <v>1307</v>
      </c>
      <c r="E17" s="164"/>
      <c r="F17" s="164"/>
    </row>
    <row r="18" spans="3:6">
      <c r="C18" s="250">
        <v>8.1</v>
      </c>
      <c r="D18" s="250" t="s">
        <v>1308</v>
      </c>
      <c r="E18" s="164"/>
      <c r="F18" s="164"/>
    </row>
    <row r="19" spans="3:6">
      <c r="C19" s="250">
        <v>9</v>
      </c>
      <c r="D19" s="164" t="s">
        <v>1215</v>
      </c>
      <c r="E19" s="164"/>
      <c r="F19" s="164"/>
    </row>
    <row r="20" spans="3:6">
      <c r="C20" s="250">
        <v>9.1</v>
      </c>
      <c r="D20" s="250" t="s">
        <v>1309</v>
      </c>
      <c r="E20" s="164"/>
      <c r="F20" s="164"/>
    </row>
    <row r="21" spans="3:6">
      <c r="C21" s="250">
        <v>9.1999999999999993</v>
      </c>
      <c r="D21" s="250" t="s">
        <v>1310</v>
      </c>
      <c r="E21" s="164"/>
      <c r="F21" s="164"/>
    </row>
    <row r="22" spans="3:6">
      <c r="C22" s="250">
        <v>9.3000000000000007</v>
      </c>
      <c r="D22" s="250" t="s">
        <v>1292</v>
      </c>
      <c r="E22" s="164"/>
      <c r="F22" s="164"/>
    </row>
    <row r="23" spans="3:6">
      <c r="C23" s="250">
        <v>9.4</v>
      </c>
      <c r="D23" s="250" t="s">
        <v>1311</v>
      </c>
      <c r="E23" s="164"/>
      <c r="F23" s="164"/>
    </row>
    <row r="24" spans="3:6">
      <c r="C24" s="250">
        <v>9.5</v>
      </c>
      <c r="D24" s="250" t="s">
        <v>1312</v>
      </c>
      <c r="E24" s="164"/>
      <c r="F24" s="164"/>
    </row>
    <row r="25" spans="3:6" s="2" customFormat="1">
      <c r="C25" s="164">
        <v>10</v>
      </c>
      <c r="D25" s="286" t="s">
        <v>1313</v>
      </c>
      <c r="E25" s="286"/>
      <c r="F25" s="286"/>
    </row>
  </sheetData>
  <mergeCells count="1">
    <mergeCell ref="C6:D6"/>
  </mergeCells>
  <pageMargins left="0.70866141732283472" right="0.70866141732283472" top="0.74803149606299213" bottom="0.74803149606299213" header="0.31496062992125984" footer="0.31496062992125984"/>
  <pageSetup paperSize="9" scale="82" orientation="landscape" r:id="rId1"/>
  <headerFooter>
    <oddHeader>&amp;CEN
Annex XXI</oddHeader>
    <oddFooter>&amp;C&amp;P</oddFooter>
    <evenHeader>&amp;L&amp;"Times New Roman,Regular"&amp;12&amp;K000000Central Bank of Ireland - RESTRICTED</evenHeader>
    <firstHeader>&amp;L&amp;"Times New Roman,Regular"&amp;12&amp;K000000Central Bank of Ireland - RESTRICTED</firstHead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5C6A-EE8B-4937-A639-C614EB91D418}">
  <sheetPr>
    <pageSetUpPr fitToPage="1"/>
  </sheetPr>
  <dimension ref="B2:Q38"/>
  <sheetViews>
    <sheetView showGridLines="0" showRowColHeaders="0" zoomScale="85" zoomScaleNormal="85" zoomScalePageLayoutView="80" workbookViewId="0"/>
  </sheetViews>
  <sheetFormatPr baseColWidth="10" defaultColWidth="9.140625" defaultRowHeight="15"/>
  <cols>
    <col min="1" max="1" width="2.85546875" customWidth="1"/>
    <col min="2" max="2" width="5.42578125" customWidth="1"/>
    <col min="3" max="3" width="40.28515625" customWidth="1"/>
    <col min="4" max="13" width="12.28515625" customWidth="1"/>
    <col min="14" max="15" width="13.7109375" customWidth="1"/>
    <col min="16" max="16" width="14.7109375" customWidth="1"/>
    <col min="17" max="17" width="14.5703125" customWidth="1"/>
  </cols>
  <sheetData>
    <row r="2" spans="2:17">
      <c r="B2" s="432" t="s">
        <v>1314</v>
      </c>
    </row>
    <row r="4" spans="2:17">
      <c r="C4" s="55"/>
    </row>
    <row r="5" spans="2:17">
      <c r="B5" s="1083" t="s">
        <v>2649</v>
      </c>
      <c r="C5" s="55"/>
    </row>
    <row r="6" spans="2:17">
      <c r="C6" s="55"/>
    </row>
    <row r="7" spans="2:17" ht="29.25" customHeight="1">
      <c r="B7" s="1131" t="s">
        <v>1244</v>
      </c>
      <c r="C7" s="1155"/>
      <c r="D7" s="1210" t="s">
        <v>1315</v>
      </c>
      <c r="E7" s="1213" t="s">
        <v>1316</v>
      </c>
      <c r="F7" s="1216"/>
      <c r="G7" s="1216"/>
      <c r="H7" s="1216"/>
      <c r="I7" s="1216"/>
      <c r="J7" s="1216"/>
      <c r="K7" s="1216"/>
      <c r="L7" s="1216"/>
      <c r="M7" s="1216"/>
      <c r="N7" s="1216"/>
      <c r="O7" s="1214"/>
      <c r="P7" s="1213" t="s">
        <v>1317</v>
      </c>
      <c r="Q7" s="1214"/>
    </row>
    <row r="8" spans="2:17" ht="30" customHeight="1">
      <c r="B8" s="1141"/>
      <c r="C8" s="1142"/>
      <c r="D8" s="1137"/>
      <c r="E8" s="1213" t="s">
        <v>1318</v>
      </c>
      <c r="F8" s="1216"/>
      <c r="G8" s="1216"/>
      <c r="H8" s="1216"/>
      <c r="I8" s="1216"/>
      <c r="J8" s="1216"/>
      <c r="K8" s="1216"/>
      <c r="L8" s="1216"/>
      <c r="M8" s="1214"/>
      <c r="N8" s="1213" t="s">
        <v>1319</v>
      </c>
      <c r="O8" s="1214"/>
      <c r="P8" s="1210" t="s">
        <v>2578</v>
      </c>
      <c r="Q8" s="1210" t="s">
        <v>2579</v>
      </c>
    </row>
    <row r="9" spans="2:17">
      <c r="B9" s="1141"/>
      <c r="C9" s="1142"/>
      <c r="D9" s="1137"/>
      <c r="E9" s="1210" t="s">
        <v>2580</v>
      </c>
      <c r="F9" s="1215" t="s">
        <v>2581</v>
      </c>
      <c r="G9" s="916"/>
      <c r="H9" s="916"/>
      <c r="I9" s="916"/>
      <c r="J9" s="1215" t="s">
        <v>2582</v>
      </c>
      <c r="K9" s="916"/>
      <c r="L9" s="916"/>
      <c r="M9" s="916"/>
      <c r="N9" s="1210" t="s">
        <v>2583</v>
      </c>
      <c r="O9" s="1210" t="s">
        <v>2584</v>
      </c>
      <c r="P9" s="1137"/>
      <c r="Q9" s="1137"/>
    </row>
    <row r="10" spans="2:17" ht="75" customHeight="1">
      <c r="B10" s="1141"/>
      <c r="C10" s="1142"/>
      <c r="D10" s="252"/>
      <c r="E10" s="1138"/>
      <c r="F10" s="1138"/>
      <c r="G10" s="915" t="s">
        <v>2585</v>
      </c>
      <c r="H10" s="915" t="s">
        <v>2586</v>
      </c>
      <c r="I10" s="915" t="s">
        <v>2587</v>
      </c>
      <c r="J10" s="1138"/>
      <c r="K10" s="915" t="s">
        <v>2588</v>
      </c>
      <c r="L10" s="915" t="s">
        <v>2589</v>
      </c>
      <c r="M10" s="915" t="s">
        <v>2590</v>
      </c>
      <c r="N10" s="1138"/>
      <c r="O10" s="1138"/>
      <c r="P10" s="1138"/>
      <c r="Q10" s="1138"/>
    </row>
    <row r="11" spans="2:17">
      <c r="B11" s="1211"/>
      <c r="C11" s="1212"/>
      <c r="D11" s="144" t="s">
        <v>364</v>
      </c>
      <c r="E11" s="144" t="s">
        <v>365</v>
      </c>
      <c r="F11" s="144" t="s">
        <v>366</v>
      </c>
      <c r="G11" s="144" t="s">
        <v>371</v>
      </c>
      <c r="H11" s="144" t="s">
        <v>372</v>
      </c>
      <c r="I11" s="144" t="s">
        <v>474</v>
      </c>
      <c r="J11" s="144" t="s">
        <v>475</v>
      </c>
      <c r="K11" s="144" t="s">
        <v>545</v>
      </c>
      <c r="L11" s="144" t="s">
        <v>804</v>
      </c>
      <c r="M11" s="144" t="s">
        <v>805</v>
      </c>
      <c r="N11" s="144" t="s">
        <v>806</v>
      </c>
      <c r="O11" s="144" t="s">
        <v>807</v>
      </c>
      <c r="P11" s="144" t="s">
        <v>808</v>
      </c>
      <c r="Q11" s="144" t="s">
        <v>995</v>
      </c>
    </row>
    <row r="12" spans="2:17">
      <c r="B12" s="904">
        <v>1</v>
      </c>
      <c r="C12" s="164" t="s">
        <v>1301</v>
      </c>
      <c r="D12" s="818">
        <v>0</v>
      </c>
      <c r="E12" s="1050">
        <v>0</v>
      </c>
      <c r="F12" s="1050">
        <v>0</v>
      </c>
      <c r="G12" s="1050">
        <v>0</v>
      </c>
      <c r="H12" s="1050">
        <v>0</v>
      </c>
      <c r="I12" s="1050">
        <v>0</v>
      </c>
      <c r="J12" s="1050">
        <v>0</v>
      </c>
      <c r="K12" s="1050">
        <v>0</v>
      </c>
      <c r="L12" s="1050">
        <v>0</v>
      </c>
      <c r="M12" s="1050">
        <v>0</v>
      </c>
      <c r="N12" s="1050">
        <v>0</v>
      </c>
      <c r="O12" s="1050">
        <v>0</v>
      </c>
      <c r="P12" s="818">
        <v>0</v>
      </c>
      <c r="Q12" s="818">
        <v>0</v>
      </c>
    </row>
    <row r="13" spans="2:17">
      <c r="B13" s="904">
        <v>2</v>
      </c>
      <c r="C13" s="164" t="s">
        <v>864</v>
      </c>
      <c r="D13" s="818">
        <v>0</v>
      </c>
      <c r="E13" s="1050">
        <v>0</v>
      </c>
      <c r="F13" s="1050">
        <v>0</v>
      </c>
      <c r="G13" s="1050">
        <v>0</v>
      </c>
      <c r="H13" s="1050">
        <v>0</v>
      </c>
      <c r="I13" s="1050">
        <v>0</v>
      </c>
      <c r="J13" s="1050">
        <v>0</v>
      </c>
      <c r="K13" s="1050">
        <v>0</v>
      </c>
      <c r="L13" s="1050">
        <v>0</v>
      </c>
      <c r="M13" s="1050">
        <v>0</v>
      </c>
      <c r="N13" s="1050">
        <v>0</v>
      </c>
      <c r="O13" s="1050">
        <v>0</v>
      </c>
      <c r="P13" s="818">
        <v>0</v>
      </c>
      <c r="Q13" s="818">
        <v>0</v>
      </c>
    </row>
    <row r="14" spans="2:17">
      <c r="B14" s="904">
        <v>3</v>
      </c>
      <c r="C14" s="164" t="s">
        <v>1214</v>
      </c>
      <c r="D14" s="818">
        <v>44027.821120000001</v>
      </c>
      <c r="E14" s="816">
        <v>0</v>
      </c>
      <c r="F14" s="816">
        <v>0.69456072758296883</v>
      </c>
      <c r="G14" s="816">
        <v>0.69456072758296883</v>
      </c>
      <c r="H14" s="816">
        <v>0</v>
      </c>
      <c r="I14" s="816">
        <v>0</v>
      </c>
      <c r="J14" s="816">
        <v>0</v>
      </c>
      <c r="K14" s="816">
        <v>0</v>
      </c>
      <c r="L14" s="816">
        <v>0</v>
      </c>
      <c r="M14" s="816">
        <v>0</v>
      </c>
      <c r="N14" s="816">
        <v>0</v>
      </c>
      <c r="O14" s="817">
        <v>0</v>
      </c>
      <c r="P14" s="818">
        <v>26908.749517</v>
      </c>
      <c r="Q14" s="818">
        <v>26908.749517</v>
      </c>
    </row>
    <row r="15" spans="2:17">
      <c r="B15" s="999" t="s">
        <v>43</v>
      </c>
      <c r="C15" s="250" t="s">
        <v>1320</v>
      </c>
      <c r="D15" s="818">
        <v>9458.5558660000006</v>
      </c>
      <c r="E15" s="816">
        <v>0</v>
      </c>
      <c r="F15" s="816">
        <v>0.56686857094892584</v>
      </c>
      <c r="G15" s="816">
        <v>0.56686857094892584</v>
      </c>
      <c r="H15" s="816">
        <v>0</v>
      </c>
      <c r="I15" s="816">
        <v>0</v>
      </c>
      <c r="J15" s="816">
        <v>0</v>
      </c>
      <c r="K15" s="816">
        <v>0</v>
      </c>
      <c r="L15" s="816">
        <v>0</v>
      </c>
      <c r="M15" s="816">
        <v>0</v>
      </c>
      <c r="N15" s="816">
        <v>0</v>
      </c>
      <c r="O15" s="817">
        <v>0</v>
      </c>
      <c r="P15" s="818">
        <v>5177.6958199999999</v>
      </c>
      <c r="Q15" s="818">
        <v>5177.6958199999999</v>
      </c>
    </row>
    <row r="16" spans="2:17">
      <c r="B16" s="999" t="s">
        <v>46</v>
      </c>
      <c r="C16" s="250" t="s">
        <v>1321</v>
      </c>
      <c r="D16" s="818">
        <v>32420.829923000001</v>
      </c>
      <c r="E16" s="816">
        <v>0</v>
      </c>
      <c r="F16" s="816">
        <v>0.75743241975366749</v>
      </c>
      <c r="G16" s="816">
        <v>0.75743241975366749</v>
      </c>
      <c r="H16" s="816">
        <v>0</v>
      </c>
      <c r="I16" s="816">
        <v>0</v>
      </c>
      <c r="J16" s="816">
        <v>0</v>
      </c>
      <c r="K16" s="816">
        <v>0</v>
      </c>
      <c r="L16" s="816">
        <v>0</v>
      </c>
      <c r="M16" s="816">
        <v>0</v>
      </c>
      <c r="N16" s="816">
        <v>0</v>
      </c>
      <c r="O16" s="817">
        <v>0</v>
      </c>
      <c r="P16" s="818">
        <v>19436.698791999999</v>
      </c>
      <c r="Q16" s="818">
        <v>19436.698791999999</v>
      </c>
    </row>
    <row r="17" spans="2:17">
      <c r="B17" s="999" t="s">
        <v>49</v>
      </c>
      <c r="C17" s="250" t="s">
        <v>1322</v>
      </c>
      <c r="D17" s="818">
        <v>2148.4353310000001</v>
      </c>
      <c r="E17" s="816">
        <v>0</v>
      </c>
      <c r="F17" s="816">
        <v>0.30796820153391902</v>
      </c>
      <c r="G17" s="816">
        <v>0.30796820153391902</v>
      </c>
      <c r="H17" s="816">
        <v>0</v>
      </c>
      <c r="I17" s="816">
        <v>0</v>
      </c>
      <c r="J17" s="816">
        <v>0</v>
      </c>
      <c r="K17" s="816">
        <v>0</v>
      </c>
      <c r="L17" s="816">
        <v>0</v>
      </c>
      <c r="M17" s="816">
        <v>0</v>
      </c>
      <c r="N17" s="816">
        <v>0</v>
      </c>
      <c r="O17" s="817">
        <v>0</v>
      </c>
      <c r="P17" s="818">
        <v>2294.3549050000001</v>
      </c>
      <c r="Q17" s="818">
        <v>2294.3549050000001</v>
      </c>
    </row>
    <row r="18" spans="2:17">
      <c r="B18" s="904">
        <v>4</v>
      </c>
      <c r="C18" s="164" t="s">
        <v>1215</v>
      </c>
      <c r="D18" s="818">
        <v>147993.64874100001</v>
      </c>
      <c r="E18" s="816">
        <v>0</v>
      </c>
      <c r="F18" s="816">
        <v>0.89127642496902415</v>
      </c>
      <c r="G18" s="816">
        <v>0.89127642496902415</v>
      </c>
      <c r="H18" s="816">
        <v>0</v>
      </c>
      <c r="I18" s="816">
        <v>0</v>
      </c>
      <c r="J18" s="816">
        <v>0</v>
      </c>
      <c r="K18" s="816">
        <v>0</v>
      </c>
      <c r="L18" s="816">
        <v>0</v>
      </c>
      <c r="M18" s="816">
        <v>0</v>
      </c>
      <c r="N18" s="816">
        <v>0</v>
      </c>
      <c r="O18" s="817">
        <v>0</v>
      </c>
      <c r="P18" s="818">
        <v>34095.953272999999</v>
      </c>
      <c r="Q18" s="818">
        <v>34095.953272999999</v>
      </c>
    </row>
    <row r="19" spans="2:17">
      <c r="B19" s="999" t="s">
        <v>64</v>
      </c>
      <c r="C19" s="250" t="s">
        <v>1323</v>
      </c>
      <c r="D19" s="818">
        <v>7711.4140950000001</v>
      </c>
      <c r="E19" s="816">
        <v>0</v>
      </c>
      <c r="F19" s="816">
        <v>0.86827079683625785</v>
      </c>
      <c r="G19" s="816">
        <v>0.86827079683625785</v>
      </c>
      <c r="H19" s="816">
        <v>0</v>
      </c>
      <c r="I19" s="816">
        <v>0</v>
      </c>
      <c r="J19" s="816">
        <v>0</v>
      </c>
      <c r="K19" s="816">
        <v>0</v>
      </c>
      <c r="L19" s="816">
        <v>0</v>
      </c>
      <c r="M19" s="816">
        <v>0</v>
      </c>
      <c r="N19" s="816">
        <v>0</v>
      </c>
      <c r="O19" s="817">
        <v>0</v>
      </c>
      <c r="P19" s="818">
        <v>1683.206711</v>
      </c>
      <c r="Q19" s="818">
        <v>1683.206711</v>
      </c>
    </row>
    <row r="20" spans="2:17">
      <c r="B20" s="999" t="s">
        <v>67</v>
      </c>
      <c r="C20" s="250" t="s">
        <v>1324</v>
      </c>
      <c r="D20" s="818">
        <v>139122.985778</v>
      </c>
      <c r="E20" s="816">
        <v>0</v>
      </c>
      <c r="F20" s="816">
        <v>0.89934172350681041</v>
      </c>
      <c r="G20" s="816">
        <v>0.89934172350681041</v>
      </c>
      <c r="H20" s="816">
        <v>0</v>
      </c>
      <c r="I20" s="816">
        <v>0</v>
      </c>
      <c r="J20" s="816">
        <v>0</v>
      </c>
      <c r="K20" s="816">
        <v>0</v>
      </c>
      <c r="L20" s="816">
        <v>0</v>
      </c>
      <c r="M20" s="816">
        <v>0</v>
      </c>
      <c r="N20" s="816">
        <v>0</v>
      </c>
      <c r="O20" s="817">
        <v>0</v>
      </c>
      <c r="P20" s="818">
        <v>31771.891724000001</v>
      </c>
      <c r="Q20" s="818">
        <v>31771.891724000001</v>
      </c>
    </row>
    <row r="21" spans="2:17">
      <c r="B21" s="999" t="s">
        <v>70</v>
      </c>
      <c r="C21" s="250" t="s">
        <v>1325</v>
      </c>
      <c r="D21" s="818">
        <v>0</v>
      </c>
      <c r="E21" s="1050">
        <v>0</v>
      </c>
      <c r="F21" s="1050">
        <v>0</v>
      </c>
      <c r="G21" s="1050">
        <v>0</v>
      </c>
      <c r="H21" s="1050">
        <v>0</v>
      </c>
      <c r="I21" s="1050">
        <v>0</v>
      </c>
      <c r="J21" s="1050">
        <v>0</v>
      </c>
      <c r="K21" s="1050">
        <v>0</v>
      </c>
      <c r="L21" s="1050">
        <v>0</v>
      </c>
      <c r="M21" s="1050">
        <v>0</v>
      </c>
      <c r="N21" s="1050">
        <v>0</v>
      </c>
      <c r="O21" s="1050">
        <v>0</v>
      </c>
      <c r="P21" s="818">
        <v>0</v>
      </c>
      <c r="Q21" s="818">
        <v>0</v>
      </c>
    </row>
    <row r="22" spans="2:17">
      <c r="B22" s="999" t="s">
        <v>2591</v>
      </c>
      <c r="C22" s="250" t="s">
        <v>1326</v>
      </c>
      <c r="D22" s="818">
        <v>225.67427599999999</v>
      </c>
      <c r="E22" s="816">
        <v>0</v>
      </c>
      <c r="F22" s="816">
        <v>6.4093180030851196E-2</v>
      </c>
      <c r="G22" s="816">
        <v>6.4093180030851196E-2</v>
      </c>
      <c r="H22" s="816">
        <v>0</v>
      </c>
      <c r="I22" s="816">
        <v>0</v>
      </c>
      <c r="J22" s="816">
        <v>0</v>
      </c>
      <c r="K22" s="816">
        <v>0</v>
      </c>
      <c r="L22" s="816">
        <v>0</v>
      </c>
      <c r="M22" s="816">
        <v>0</v>
      </c>
      <c r="N22" s="816">
        <v>0</v>
      </c>
      <c r="O22" s="817">
        <v>0</v>
      </c>
      <c r="P22" s="818">
        <v>65.465309000000005</v>
      </c>
      <c r="Q22" s="818">
        <v>65.465309000000005</v>
      </c>
    </row>
    <row r="23" spans="2:17">
      <c r="B23" s="999" t="s">
        <v>2592</v>
      </c>
      <c r="C23" s="250" t="s">
        <v>1327</v>
      </c>
      <c r="D23" s="818">
        <v>933.57459200000005</v>
      </c>
      <c r="E23" s="816">
        <v>0</v>
      </c>
      <c r="F23" s="816">
        <v>7.9355754360547121E-2</v>
      </c>
      <c r="G23" s="816">
        <v>7.9355754360547121E-2</v>
      </c>
      <c r="H23" s="816">
        <v>0</v>
      </c>
      <c r="I23" s="816">
        <v>0</v>
      </c>
      <c r="J23" s="816">
        <v>0</v>
      </c>
      <c r="K23" s="816">
        <v>0</v>
      </c>
      <c r="L23" s="816">
        <v>0</v>
      </c>
      <c r="M23" s="816">
        <v>0</v>
      </c>
      <c r="N23" s="816">
        <v>0</v>
      </c>
      <c r="O23" s="817">
        <v>0</v>
      </c>
      <c r="P23" s="818">
        <v>575.38952900000004</v>
      </c>
      <c r="Q23" s="818">
        <v>575.38952900000004</v>
      </c>
    </row>
    <row r="24" spans="2:17">
      <c r="B24" s="904">
        <v>5</v>
      </c>
      <c r="C24" s="164" t="s">
        <v>369</v>
      </c>
      <c r="D24" s="818">
        <v>192021.46986099999</v>
      </c>
      <c r="E24" s="816">
        <v>0</v>
      </c>
      <c r="F24" s="816">
        <v>0.84617228352963836</v>
      </c>
      <c r="G24" s="816">
        <v>0.84617228352963836</v>
      </c>
      <c r="H24" s="816">
        <v>0</v>
      </c>
      <c r="I24" s="816">
        <v>0</v>
      </c>
      <c r="J24" s="816">
        <v>0</v>
      </c>
      <c r="K24" s="816">
        <v>0</v>
      </c>
      <c r="L24" s="816">
        <v>0</v>
      </c>
      <c r="M24" s="816">
        <v>0</v>
      </c>
      <c r="N24" s="816">
        <v>0</v>
      </c>
      <c r="O24" s="817">
        <v>0</v>
      </c>
      <c r="P24" s="818">
        <v>61004.702790000003</v>
      </c>
      <c r="Q24" s="818">
        <v>61004.702790000003</v>
      </c>
    </row>
    <row r="25" spans="2:17">
      <c r="B25" s="57"/>
      <c r="C25" s="57"/>
      <c r="D25" s="57"/>
      <c r="E25" s="57"/>
      <c r="F25" s="57"/>
      <c r="G25" s="57"/>
      <c r="H25" s="57"/>
      <c r="I25" s="57"/>
      <c r="J25" s="57"/>
      <c r="K25" s="57"/>
      <c r="L25" s="57"/>
      <c r="M25" s="57"/>
      <c r="N25" s="57"/>
      <c r="O25" s="57"/>
      <c r="P25" s="57"/>
      <c r="Q25" s="57"/>
    </row>
    <row r="26" spans="2:17">
      <c r="B26" s="57"/>
      <c r="C26" s="57"/>
      <c r="D26" s="57"/>
      <c r="E26" s="57"/>
      <c r="F26" s="57"/>
      <c r="G26" s="57"/>
      <c r="H26" s="57"/>
      <c r="I26" s="57"/>
      <c r="J26" s="57"/>
      <c r="K26" s="57"/>
      <c r="L26" s="57"/>
      <c r="M26" s="57"/>
      <c r="N26" s="57"/>
      <c r="O26" s="57"/>
      <c r="P26" s="57"/>
      <c r="Q26" s="57"/>
    </row>
    <row r="27" spans="2:17" ht="30" customHeight="1">
      <c r="B27" s="1204" t="s">
        <v>1278</v>
      </c>
      <c r="C27" s="1205"/>
      <c r="D27" s="1210" t="s">
        <v>1315</v>
      </c>
      <c r="E27" s="1213" t="s">
        <v>1316</v>
      </c>
      <c r="F27" s="1216"/>
      <c r="G27" s="1216"/>
      <c r="H27" s="1216"/>
      <c r="I27" s="1216"/>
      <c r="J27" s="1216"/>
      <c r="K27" s="1216"/>
      <c r="L27" s="1216"/>
      <c r="M27" s="1216"/>
      <c r="N27" s="1216"/>
      <c r="O27" s="1214"/>
      <c r="P27" s="1213" t="s">
        <v>1317</v>
      </c>
      <c r="Q27" s="1214"/>
    </row>
    <row r="28" spans="2:17" ht="30" customHeight="1">
      <c r="B28" s="1206"/>
      <c r="C28" s="1207"/>
      <c r="D28" s="1137"/>
      <c r="E28" s="1213" t="s">
        <v>1318</v>
      </c>
      <c r="F28" s="1216"/>
      <c r="G28" s="1216"/>
      <c r="H28" s="1216"/>
      <c r="I28" s="1216"/>
      <c r="J28" s="1216"/>
      <c r="K28" s="1216"/>
      <c r="L28" s="1216"/>
      <c r="M28" s="1214"/>
      <c r="N28" s="1213" t="s">
        <v>1319</v>
      </c>
      <c r="O28" s="1214"/>
      <c r="P28" s="1210" t="s">
        <v>2578</v>
      </c>
      <c r="Q28" s="1210" t="s">
        <v>2579</v>
      </c>
    </row>
    <row r="29" spans="2:17">
      <c r="B29" s="1206"/>
      <c r="C29" s="1207"/>
      <c r="D29" s="1137"/>
      <c r="E29" s="1210" t="s">
        <v>2580</v>
      </c>
      <c r="F29" s="1215" t="s">
        <v>2581</v>
      </c>
      <c r="G29" s="916"/>
      <c r="H29" s="916"/>
      <c r="I29" s="916"/>
      <c r="J29" s="1215" t="s">
        <v>2582</v>
      </c>
      <c r="K29" s="916"/>
      <c r="L29" s="916"/>
      <c r="M29" s="916"/>
      <c r="N29" s="1210" t="s">
        <v>2583</v>
      </c>
      <c r="O29" s="1210" t="s">
        <v>2584</v>
      </c>
      <c r="P29" s="1137"/>
      <c r="Q29" s="1137"/>
    </row>
    <row r="30" spans="2:17" ht="74.25" customHeight="1">
      <c r="B30" s="1206"/>
      <c r="C30" s="1207"/>
      <c r="D30" s="913"/>
      <c r="E30" s="1138"/>
      <c r="F30" s="1138"/>
      <c r="G30" s="915" t="s">
        <v>2585</v>
      </c>
      <c r="H30" s="915" t="s">
        <v>2586</v>
      </c>
      <c r="I30" s="915" t="s">
        <v>2587</v>
      </c>
      <c r="J30" s="1138"/>
      <c r="K30" s="915" t="s">
        <v>2588</v>
      </c>
      <c r="L30" s="915" t="s">
        <v>2589</v>
      </c>
      <c r="M30" s="915" t="s">
        <v>2590</v>
      </c>
      <c r="N30" s="1138"/>
      <c r="O30" s="1138"/>
      <c r="P30" s="1138"/>
      <c r="Q30" s="1138"/>
    </row>
    <row r="31" spans="2:17">
      <c r="B31" s="1208"/>
      <c r="C31" s="1209"/>
      <c r="D31" s="294" t="s">
        <v>364</v>
      </c>
      <c r="E31" s="294" t="s">
        <v>365</v>
      </c>
      <c r="F31" s="294" t="s">
        <v>366</v>
      </c>
      <c r="G31" s="294" t="s">
        <v>371</v>
      </c>
      <c r="H31" s="294" t="s">
        <v>372</v>
      </c>
      <c r="I31" s="294" t="s">
        <v>474</v>
      </c>
      <c r="J31" s="294" t="s">
        <v>475</v>
      </c>
      <c r="K31" s="294" t="s">
        <v>545</v>
      </c>
      <c r="L31" s="294" t="s">
        <v>804</v>
      </c>
      <c r="M31" s="294" t="s">
        <v>805</v>
      </c>
      <c r="N31" s="294" t="s">
        <v>806</v>
      </c>
      <c r="O31" s="294" t="s">
        <v>807</v>
      </c>
      <c r="P31" s="294" t="s">
        <v>808</v>
      </c>
      <c r="Q31" s="294" t="s">
        <v>995</v>
      </c>
    </row>
    <row r="32" spans="2:17">
      <c r="B32" s="904">
        <v>1</v>
      </c>
      <c r="C32" s="164" t="s">
        <v>1301</v>
      </c>
      <c r="D32" s="818">
        <v>0</v>
      </c>
      <c r="E32" s="1050">
        <v>0</v>
      </c>
      <c r="F32" s="1050">
        <v>0</v>
      </c>
      <c r="G32" s="1050">
        <v>0</v>
      </c>
      <c r="H32" s="1050">
        <v>0</v>
      </c>
      <c r="I32" s="1050">
        <v>0</v>
      </c>
      <c r="J32" s="1050">
        <v>0</v>
      </c>
      <c r="K32" s="1050">
        <v>0</v>
      </c>
      <c r="L32" s="1050">
        <v>0</v>
      </c>
      <c r="M32" s="1050">
        <v>0</v>
      </c>
      <c r="N32" s="1050">
        <v>0</v>
      </c>
      <c r="O32" s="1050">
        <v>0</v>
      </c>
      <c r="P32" s="818">
        <v>0</v>
      </c>
      <c r="Q32" s="818">
        <v>0</v>
      </c>
    </row>
    <row r="33" spans="2:17">
      <c r="B33" s="904">
        <v>2</v>
      </c>
      <c r="C33" s="164" t="s">
        <v>864</v>
      </c>
      <c r="D33" s="818">
        <v>0</v>
      </c>
      <c r="E33" s="1050">
        <v>0</v>
      </c>
      <c r="F33" s="1050">
        <v>0</v>
      </c>
      <c r="G33" s="1050">
        <v>0</v>
      </c>
      <c r="H33" s="1050">
        <v>0</v>
      </c>
      <c r="I33" s="1050">
        <v>0</v>
      </c>
      <c r="J33" s="1050">
        <v>0</v>
      </c>
      <c r="K33" s="1050">
        <v>0</v>
      </c>
      <c r="L33" s="1050">
        <v>0</v>
      </c>
      <c r="M33" s="1050">
        <v>0</v>
      </c>
      <c r="N33" s="1050">
        <v>0</v>
      </c>
      <c r="O33" s="1050">
        <v>0</v>
      </c>
      <c r="P33" s="818">
        <v>0</v>
      </c>
      <c r="Q33" s="818">
        <v>0</v>
      </c>
    </row>
    <row r="34" spans="2:17">
      <c r="B34" s="904">
        <v>3</v>
      </c>
      <c r="C34" s="164" t="s">
        <v>1214</v>
      </c>
      <c r="D34" s="818">
        <v>20.223804000000001</v>
      </c>
      <c r="E34" s="816">
        <v>0</v>
      </c>
      <c r="F34" s="816">
        <v>0</v>
      </c>
      <c r="G34" s="816">
        <v>0</v>
      </c>
      <c r="H34" s="816">
        <v>0</v>
      </c>
      <c r="I34" s="816">
        <v>0</v>
      </c>
      <c r="J34" s="816">
        <v>0</v>
      </c>
      <c r="K34" s="816">
        <v>0</v>
      </c>
      <c r="L34" s="816">
        <v>0</v>
      </c>
      <c r="M34" s="816">
        <v>0</v>
      </c>
      <c r="N34" s="816">
        <v>0</v>
      </c>
      <c r="O34" s="817">
        <v>0</v>
      </c>
      <c r="P34" s="818">
        <v>11.421398999999999</v>
      </c>
      <c r="Q34" s="818">
        <v>11.421398999999999</v>
      </c>
    </row>
    <row r="35" spans="2:17">
      <c r="B35" s="999" t="s">
        <v>43</v>
      </c>
      <c r="C35" s="250" t="s">
        <v>1320</v>
      </c>
      <c r="D35" s="818">
        <v>20.223804000000001</v>
      </c>
      <c r="E35" s="816">
        <v>0</v>
      </c>
      <c r="F35" s="816">
        <v>0</v>
      </c>
      <c r="G35" s="816">
        <v>0</v>
      </c>
      <c r="H35" s="816">
        <v>0</v>
      </c>
      <c r="I35" s="816">
        <v>0</v>
      </c>
      <c r="J35" s="816">
        <v>0</v>
      </c>
      <c r="K35" s="816">
        <v>0</v>
      </c>
      <c r="L35" s="816">
        <v>0</v>
      </c>
      <c r="M35" s="816">
        <v>0</v>
      </c>
      <c r="N35" s="816">
        <v>0</v>
      </c>
      <c r="O35" s="817">
        <v>0</v>
      </c>
      <c r="P35" s="818">
        <v>11.421398999999999</v>
      </c>
      <c r="Q35" s="818">
        <v>11.421398999999999</v>
      </c>
    </row>
    <row r="36" spans="2:17">
      <c r="B36" s="999" t="s">
        <v>46</v>
      </c>
      <c r="C36" s="250" t="s">
        <v>1321</v>
      </c>
      <c r="D36" s="818">
        <v>0</v>
      </c>
      <c r="E36" s="1050">
        <v>0</v>
      </c>
      <c r="F36" s="1050">
        <v>0</v>
      </c>
      <c r="G36" s="1050">
        <v>0</v>
      </c>
      <c r="H36" s="1050">
        <v>0</v>
      </c>
      <c r="I36" s="1050">
        <v>0</v>
      </c>
      <c r="J36" s="1050">
        <v>0</v>
      </c>
      <c r="K36" s="1050">
        <v>0</v>
      </c>
      <c r="L36" s="1050">
        <v>0</v>
      </c>
      <c r="M36" s="1050">
        <v>0</v>
      </c>
      <c r="N36" s="1050">
        <v>0</v>
      </c>
      <c r="O36" s="1050">
        <v>0</v>
      </c>
      <c r="P36" s="818">
        <v>0</v>
      </c>
      <c r="Q36" s="818">
        <v>0</v>
      </c>
    </row>
    <row r="37" spans="2:17">
      <c r="B37" s="999" t="s">
        <v>49</v>
      </c>
      <c r="C37" s="250" t="s">
        <v>1322</v>
      </c>
      <c r="D37" s="818">
        <v>0</v>
      </c>
      <c r="E37" s="1050">
        <v>0</v>
      </c>
      <c r="F37" s="1050">
        <v>0</v>
      </c>
      <c r="G37" s="1050">
        <v>0</v>
      </c>
      <c r="H37" s="1050">
        <v>0</v>
      </c>
      <c r="I37" s="1050">
        <v>0</v>
      </c>
      <c r="J37" s="1050">
        <v>0</v>
      </c>
      <c r="K37" s="1050">
        <v>0</v>
      </c>
      <c r="L37" s="1050">
        <v>0</v>
      </c>
      <c r="M37" s="1050">
        <v>0</v>
      </c>
      <c r="N37" s="1050">
        <v>0</v>
      </c>
      <c r="O37" s="1050">
        <v>0</v>
      </c>
      <c r="P37" s="818">
        <v>0</v>
      </c>
      <c r="Q37" s="818">
        <v>0</v>
      </c>
    </row>
    <row r="38" spans="2:17">
      <c r="B38" s="904">
        <v>4</v>
      </c>
      <c r="C38" s="164" t="s">
        <v>369</v>
      </c>
      <c r="D38" s="818">
        <v>20.223804000000001</v>
      </c>
      <c r="E38" s="816">
        <v>0</v>
      </c>
      <c r="F38" s="816">
        <v>0</v>
      </c>
      <c r="G38" s="816">
        <v>0</v>
      </c>
      <c r="H38" s="816">
        <v>0</v>
      </c>
      <c r="I38" s="816">
        <v>0</v>
      </c>
      <c r="J38" s="816">
        <v>0</v>
      </c>
      <c r="K38" s="816">
        <v>0</v>
      </c>
      <c r="L38" s="816">
        <v>0</v>
      </c>
      <c r="M38" s="816">
        <v>0</v>
      </c>
      <c r="N38" s="816">
        <v>0</v>
      </c>
      <c r="O38" s="817">
        <v>0</v>
      </c>
      <c r="P38" s="818">
        <v>11.421398999999999</v>
      </c>
      <c r="Q38" s="818">
        <v>11.421398999999999</v>
      </c>
    </row>
  </sheetData>
  <mergeCells count="26">
    <mergeCell ref="N29:N30"/>
    <mergeCell ref="O29:O30"/>
    <mergeCell ref="E27:O27"/>
    <mergeCell ref="E28:M28"/>
    <mergeCell ref="Q8:Q10"/>
    <mergeCell ref="E9:E10"/>
    <mergeCell ref="F9:F10"/>
    <mergeCell ref="J9:J10"/>
    <mergeCell ref="N9:N10"/>
    <mergeCell ref="O9:O10"/>
    <mergeCell ref="B27:C31"/>
    <mergeCell ref="D27:D29"/>
    <mergeCell ref="B7:C11"/>
    <mergeCell ref="D7:D9"/>
    <mergeCell ref="P27:Q27"/>
    <mergeCell ref="N28:O28"/>
    <mergeCell ref="P28:P30"/>
    <mergeCell ref="Q28:Q30"/>
    <mergeCell ref="E29:E30"/>
    <mergeCell ref="F29:F30"/>
    <mergeCell ref="P7:Q7"/>
    <mergeCell ref="E7:O7"/>
    <mergeCell ref="E8:M8"/>
    <mergeCell ref="N8:O8"/>
    <mergeCell ref="P8:P10"/>
    <mergeCell ref="J29:J30"/>
  </mergeCells>
  <pageMargins left="0.70866141732283472" right="0.70866141732283472" top="0.74803149606299213" bottom="0.74803149606299213" header="0.31496062992125984" footer="0.31496062992125984"/>
  <pageSetup paperSize="9" scale="58" fitToHeight="0" orientation="landscape" r:id="rId1"/>
  <headerFooter>
    <oddHeader>&amp;CEN
Annex XXI</oddHeader>
    <oddFooter>&amp;C&amp;P</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402A2-6E6B-4602-9B10-E83F9AF93C09}">
  <sheetPr>
    <pageSetUpPr autoPageBreaks="0" fitToPage="1"/>
  </sheetPr>
  <dimension ref="B2:D15"/>
  <sheetViews>
    <sheetView showGridLines="0" showRowColHeaders="0" zoomScale="85" zoomScaleNormal="85" workbookViewId="0"/>
  </sheetViews>
  <sheetFormatPr baseColWidth="10" defaultColWidth="9.140625" defaultRowHeight="15"/>
  <cols>
    <col min="1" max="1" width="2.85546875" customWidth="1"/>
    <col min="2" max="2" width="3.5703125" customWidth="1"/>
    <col min="3" max="3" width="63.140625" customWidth="1"/>
    <col min="4" max="4" width="26.5703125" bestFit="1" customWidth="1"/>
  </cols>
  <sheetData>
    <row r="2" spans="2:4" ht="15" customHeight="1">
      <c r="B2" s="432" t="s">
        <v>1328</v>
      </c>
      <c r="C2" s="54"/>
      <c r="D2" s="54"/>
    </row>
    <row r="5" spans="2:4">
      <c r="B5" s="1083" t="s">
        <v>2649</v>
      </c>
      <c r="C5" s="295"/>
      <c r="D5" s="84" t="s">
        <v>364</v>
      </c>
    </row>
    <row r="6" spans="2:4">
      <c r="B6" s="295"/>
      <c r="C6" s="295"/>
      <c r="D6" s="908" t="s">
        <v>1329</v>
      </c>
    </row>
    <row r="7" spans="2:4">
      <c r="B7" s="172">
        <v>1</v>
      </c>
      <c r="C7" s="296" t="s">
        <v>1330</v>
      </c>
      <c r="D7" s="818">
        <v>55923.862279000001</v>
      </c>
    </row>
    <row r="8" spans="2:4">
      <c r="B8" s="84">
        <v>2</v>
      </c>
      <c r="C8" s="206" t="s">
        <v>1331</v>
      </c>
      <c r="D8" s="818">
        <v>10645.789246</v>
      </c>
    </row>
    <row r="9" spans="2:4">
      <c r="B9" s="84">
        <v>3</v>
      </c>
      <c r="C9" s="206" t="s">
        <v>1332</v>
      </c>
      <c r="D9" s="818">
        <v>-5279.6559509999997</v>
      </c>
    </row>
    <row r="10" spans="2:4">
      <c r="B10" s="84">
        <v>4</v>
      </c>
      <c r="C10" s="206" t="s">
        <v>1333</v>
      </c>
      <c r="D10" s="818">
        <v>0</v>
      </c>
    </row>
    <row r="11" spans="2:4">
      <c r="B11" s="84">
        <v>5</v>
      </c>
      <c r="C11" s="206" t="s">
        <v>1334</v>
      </c>
      <c r="D11" s="818">
        <v>-273.87138499999998</v>
      </c>
    </row>
    <row r="12" spans="2:4">
      <c r="B12" s="84">
        <v>6</v>
      </c>
      <c r="C12" s="206" t="s">
        <v>1335</v>
      </c>
      <c r="D12" s="818">
        <v>0</v>
      </c>
    </row>
    <row r="13" spans="2:4">
      <c r="B13" s="84">
        <v>7</v>
      </c>
      <c r="C13" s="206" t="s">
        <v>1336</v>
      </c>
      <c r="D13" s="818">
        <v>0</v>
      </c>
    </row>
    <row r="14" spans="2:4">
      <c r="B14" s="84">
        <v>8</v>
      </c>
      <c r="C14" s="206" t="s">
        <v>1337</v>
      </c>
      <c r="D14" s="818">
        <v>0</v>
      </c>
    </row>
    <row r="15" spans="2:4">
      <c r="B15" s="172">
        <v>9</v>
      </c>
      <c r="C15" s="296" t="s">
        <v>1338</v>
      </c>
      <c r="D15" s="818">
        <v>61016.124189000002</v>
      </c>
    </row>
  </sheetData>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&amp;C&amp;P</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CB034-E083-4C00-BE71-75A2E36A43D1}">
  <sheetPr>
    <pageSetUpPr fitToPage="1"/>
  </sheetPr>
  <dimension ref="A2:I195"/>
  <sheetViews>
    <sheetView showGridLines="0" showRowColHeaders="0" zoomScale="85" zoomScaleNormal="85" zoomScaleSheetLayoutView="100" zoomScalePageLayoutView="90" workbookViewId="0">
      <selection activeCell="B5" sqref="B5"/>
    </sheetView>
  </sheetViews>
  <sheetFormatPr baseColWidth="10" defaultColWidth="11.5703125" defaultRowHeight="15"/>
  <cols>
    <col min="1" max="1" width="2.85546875" customWidth="1"/>
    <col min="2" max="9" width="18.7109375" customWidth="1"/>
  </cols>
  <sheetData>
    <row r="2" spans="1:9" ht="15" customHeight="1">
      <c r="B2" s="444" t="s">
        <v>1339</v>
      </c>
      <c r="C2" s="13"/>
      <c r="D2" s="13"/>
      <c r="E2" s="13"/>
      <c r="F2" s="13"/>
      <c r="G2" s="13"/>
      <c r="H2" s="13"/>
    </row>
    <row r="3" spans="1:9" ht="15" customHeight="1">
      <c r="B3" s="59"/>
      <c r="C3" s="13"/>
      <c r="D3" s="13"/>
      <c r="E3" s="13"/>
      <c r="F3" s="13"/>
      <c r="G3" s="13"/>
      <c r="H3" s="13"/>
    </row>
    <row r="4" spans="1:9" ht="15" customHeight="1">
      <c r="B4" s="59"/>
      <c r="C4" s="13"/>
      <c r="D4" s="13"/>
      <c r="E4" s="13"/>
      <c r="F4" s="13"/>
      <c r="G4" s="13"/>
      <c r="H4" s="13"/>
    </row>
    <row r="5" spans="1:9" ht="15" customHeight="1">
      <c r="B5" s="1083" t="s">
        <v>2649</v>
      </c>
      <c r="C5" s="13"/>
      <c r="D5" s="13"/>
      <c r="E5" s="13"/>
      <c r="F5" s="13"/>
      <c r="G5" s="13"/>
      <c r="H5" s="13"/>
    </row>
    <row r="6" spans="1:9" ht="15" customHeight="1">
      <c r="B6" s="59"/>
      <c r="C6" s="13"/>
      <c r="D6" s="13"/>
      <c r="E6" s="13"/>
      <c r="F6" s="13"/>
      <c r="G6" s="13"/>
      <c r="H6" s="13"/>
    </row>
    <row r="7" spans="1:9" ht="15" customHeight="1">
      <c r="B7" s="298" t="s">
        <v>1244</v>
      </c>
      <c r="C7" s="57"/>
      <c r="D7" s="47"/>
      <c r="E7" s="47"/>
      <c r="F7" s="47"/>
      <c r="G7" s="47"/>
      <c r="H7" s="47"/>
    </row>
    <row r="8" spans="1:9" s="57" customFormat="1" ht="15" customHeight="1">
      <c r="A8"/>
      <c r="B8" s="1123" t="s">
        <v>1340</v>
      </c>
      <c r="C8" s="1123" t="s">
        <v>1245</v>
      </c>
      <c r="D8" s="1131" t="s">
        <v>1341</v>
      </c>
      <c r="E8" s="1119"/>
      <c r="F8" s="1123" t="s">
        <v>1342</v>
      </c>
      <c r="G8" s="1220" t="s">
        <v>1343</v>
      </c>
      <c r="H8" s="1123" t="s">
        <v>1344</v>
      </c>
      <c r="I8" s="1220" t="s">
        <v>1345</v>
      </c>
    </row>
    <row r="9" spans="1:9" s="57" customFormat="1" ht="38.25">
      <c r="A9"/>
      <c r="B9" s="1135"/>
      <c r="C9" s="1135"/>
      <c r="D9" s="918"/>
      <c r="E9" s="996" t="s">
        <v>1346</v>
      </c>
      <c r="F9" s="1135"/>
      <c r="G9" s="1221" t="s">
        <v>1347</v>
      </c>
      <c r="H9" s="1135"/>
      <c r="I9" s="1221"/>
    </row>
    <row r="10" spans="1:9">
      <c r="B10" s="46" t="s">
        <v>364</v>
      </c>
      <c r="C10" s="1078" t="s">
        <v>365</v>
      </c>
      <c r="D10" s="297" t="s">
        <v>366</v>
      </c>
      <c r="E10" s="297" t="s">
        <v>371</v>
      </c>
      <c r="F10" s="297" t="s">
        <v>372</v>
      </c>
      <c r="G10" s="297" t="s">
        <v>474</v>
      </c>
      <c r="H10" s="297" t="s">
        <v>475</v>
      </c>
      <c r="I10" s="297" t="s">
        <v>545</v>
      </c>
    </row>
    <row r="11" spans="1:9">
      <c r="B11" s="1217" t="s">
        <v>369</v>
      </c>
      <c r="C11" s="56" t="s">
        <v>1259</v>
      </c>
      <c r="D11" s="997">
        <v>2</v>
      </c>
      <c r="E11" s="997">
        <v>0</v>
      </c>
      <c r="F11" s="1052">
        <v>0</v>
      </c>
      <c r="G11" s="1051">
        <v>0</v>
      </c>
      <c r="H11" s="922">
        <v>1.1999999999999999E-3</v>
      </c>
      <c r="I11" s="1052">
        <v>0</v>
      </c>
    </row>
    <row r="12" spans="1:9">
      <c r="B12" s="1218"/>
      <c r="C12" s="1081" t="s">
        <v>1260</v>
      </c>
      <c r="D12" s="1052">
        <v>0</v>
      </c>
      <c r="E12" s="1052">
        <v>0</v>
      </c>
      <c r="F12" s="1052">
        <v>0</v>
      </c>
      <c r="G12" s="1052">
        <v>0</v>
      </c>
      <c r="H12" s="1052">
        <v>0</v>
      </c>
      <c r="I12" s="1052">
        <v>0</v>
      </c>
    </row>
    <row r="13" spans="1:9">
      <c r="B13" s="1218"/>
      <c r="C13" s="1081" t="s">
        <v>1261</v>
      </c>
      <c r="D13" s="997">
        <v>2</v>
      </c>
      <c r="E13" s="1052">
        <v>0</v>
      </c>
      <c r="F13" s="1052">
        <v>0</v>
      </c>
      <c r="G13" s="1052">
        <v>0</v>
      </c>
      <c r="H13" s="922">
        <v>1.1999999999999999E-3</v>
      </c>
      <c r="I13" s="922"/>
    </row>
    <row r="14" spans="1:9">
      <c r="B14" s="1218"/>
      <c r="C14" s="56" t="s">
        <v>1262</v>
      </c>
      <c r="D14" s="997">
        <v>18647</v>
      </c>
      <c r="E14" s="997">
        <v>1</v>
      </c>
      <c r="F14" s="922">
        <v>1E-4</v>
      </c>
      <c r="G14" s="1052">
        <v>0</v>
      </c>
      <c r="H14" s="922">
        <v>2.0999999999999999E-3</v>
      </c>
      <c r="I14" s="922">
        <v>1E-4</v>
      </c>
    </row>
    <row r="15" spans="1:9">
      <c r="B15" s="1218"/>
      <c r="C15" s="56" t="s">
        <v>1263</v>
      </c>
      <c r="D15" s="997">
        <v>17077</v>
      </c>
      <c r="E15" s="997">
        <v>5</v>
      </c>
      <c r="F15" s="922">
        <v>2.9999999999999997E-4</v>
      </c>
      <c r="G15" s="1052">
        <v>0</v>
      </c>
      <c r="H15" s="922">
        <v>3.5999999999999999E-3</v>
      </c>
      <c r="I15" s="922">
        <v>2.9999999999999997E-4</v>
      </c>
    </row>
    <row r="16" spans="1:9">
      <c r="B16" s="1218"/>
      <c r="C16" s="56" t="s">
        <v>1264</v>
      </c>
      <c r="D16" s="998">
        <v>11326</v>
      </c>
      <c r="E16" s="998">
        <v>7</v>
      </c>
      <c r="F16" s="922">
        <v>5.9999999999999995E-4</v>
      </c>
      <c r="G16" s="1052">
        <v>0</v>
      </c>
      <c r="H16" s="922">
        <v>6.1999999999999998E-3</v>
      </c>
      <c r="I16" s="922">
        <v>4.0000000000000002E-4</v>
      </c>
    </row>
    <row r="17" spans="1:9">
      <c r="B17" s="1218"/>
      <c r="C17" s="56" t="s">
        <v>1265</v>
      </c>
      <c r="D17" s="998">
        <v>19005</v>
      </c>
      <c r="E17" s="998">
        <v>17</v>
      </c>
      <c r="F17" s="922">
        <v>8.9999999999999998E-4</v>
      </c>
      <c r="G17" s="1052">
        <v>0</v>
      </c>
      <c r="H17" s="922">
        <v>1.1900000000000001E-2</v>
      </c>
      <c r="I17" s="922">
        <v>1.2999999999999999E-3</v>
      </c>
    </row>
    <row r="18" spans="1:9">
      <c r="B18" s="1218"/>
      <c r="C18" s="1081" t="s">
        <v>1266</v>
      </c>
      <c r="D18" s="998">
        <v>16986</v>
      </c>
      <c r="E18" s="998">
        <v>10</v>
      </c>
      <c r="F18" s="922">
        <v>5.9999999999999995E-4</v>
      </c>
      <c r="G18" s="1052">
        <v>0</v>
      </c>
      <c r="H18" s="922">
        <v>1.09E-2</v>
      </c>
      <c r="I18" s="922">
        <v>1.8E-3</v>
      </c>
    </row>
    <row r="19" spans="1:9">
      <c r="B19" s="1218"/>
      <c r="C19" s="1081" t="s">
        <v>1267</v>
      </c>
      <c r="D19" s="998">
        <v>2019</v>
      </c>
      <c r="E19" s="998">
        <v>7</v>
      </c>
      <c r="F19" s="922">
        <v>3.5000000000000001E-3</v>
      </c>
      <c r="G19" s="1052">
        <v>0</v>
      </c>
      <c r="H19" s="922">
        <v>2.0400000000000001E-2</v>
      </c>
      <c r="I19" s="922">
        <v>5.7999999999999996E-3</v>
      </c>
    </row>
    <row r="20" spans="1:9">
      <c r="B20" s="1218"/>
      <c r="C20" s="56" t="s">
        <v>1268</v>
      </c>
      <c r="D20" s="998">
        <v>2640</v>
      </c>
      <c r="E20" s="998">
        <v>25</v>
      </c>
      <c r="F20" s="922">
        <v>9.4999999999999998E-3</v>
      </c>
      <c r="G20" s="1052">
        <v>0</v>
      </c>
      <c r="H20" s="922">
        <v>4.7699999999999999E-2</v>
      </c>
      <c r="I20" s="922">
        <v>1.5100000000000001E-2</v>
      </c>
    </row>
    <row r="21" spans="1:9">
      <c r="B21" s="1218"/>
      <c r="C21" s="1081" t="s">
        <v>1269</v>
      </c>
      <c r="D21" s="998">
        <v>1595</v>
      </c>
      <c r="E21" s="998">
        <v>12</v>
      </c>
      <c r="F21" s="922">
        <v>7.4999999999999997E-3</v>
      </c>
      <c r="G21" s="1052">
        <v>0</v>
      </c>
      <c r="H21" s="922">
        <v>3.44E-2</v>
      </c>
      <c r="I21" s="922">
        <v>1.54E-2</v>
      </c>
    </row>
    <row r="22" spans="1:9">
      <c r="B22" s="1218"/>
      <c r="C22" s="1081" t="s">
        <v>1270</v>
      </c>
      <c r="D22" s="998">
        <v>1045</v>
      </c>
      <c r="E22" s="998">
        <v>13</v>
      </c>
      <c r="F22" s="922">
        <v>1.24E-2</v>
      </c>
      <c r="G22" s="1052">
        <v>0</v>
      </c>
      <c r="H22" s="922">
        <v>6.8099999999999994E-2</v>
      </c>
      <c r="I22" s="922">
        <v>2.9899999999999999E-2</v>
      </c>
    </row>
    <row r="23" spans="1:9">
      <c r="B23" s="1218"/>
      <c r="C23" s="56" t="s">
        <v>1271</v>
      </c>
      <c r="D23" s="998">
        <v>1075</v>
      </c>
      <c r="E23" s="998">
        <v>73</v>
      </c>
      <c r="F23" s="922">
        <v>6.7900000000000002E-2</v>
      </c>
      <c r="G23" s="1052">
        <v>0</v>
      </c>
      <c r="H23" s="922">
        <v>0.2243</v>
      </c>
      <c r="I23" s="922">
        <v>8.9800000000000005E-2</v>
      </c>
    </row>
    <row r="24" spans="1:9">
      <c r="B24" s="1218"/>
      <c r="C24" s="1081" t="s">
        <v>1272</v>
      </c>
      <c r="D24" s="998">
        <v>553</v>
      </c>
      <c r="E24" s="998">
        <v>18</v>
      </c>
      <c r="F24" s="922">
        <v>3.2599999999999997E-2</v>
      </c>
      <c r="G24" s="1052">
        <v>0</v>
      </c>
      <c r="H24" s="922">
        <v>0.1406</v>
      </c>
      <c r="I24" s="922">
        <v>5.9799999999999999E-2</v>
      </c>
    </row>
    <row r="25" spans="1:9">
      <c r="B25" s="1218"/>
      <c r="C25" s="1081" t="s">
        <v>1273</v>
      </c>
      <c r="D25" s="998">
        <v>250</v>
      </c>
      <c r="E25" s="998">
        <v>13</v>
      </c>
      <c r="F25" s="922">
        <v>5.1999999999999998E-2</v>
      </c>
      <c r="G25" s="1052">
        <v>0</v>
      </c>
      <c r="H25" s="922">
        <v>0.2457</v>
      </c>
      <c r="I25" s="922">
        <v>9.8500000000000004E-2</v>
      </c>
    </row>
    <row r="26" spans="1:9">
      <c r="B26" s="1218"/>
      <c r="C26" s="1081" t="s">
        <v>1274</v>
      </c>
      <c r="D26" s="998">
        <v>272</v>
      </c>
      <c r="E26" s="998">
        <v>42</v>
      </c>
      <c r="F26" s="922">
        <v>0.15440000000000001</v>
      </c>
      <c r="G26" s="1052">
        <v>0</v>
      </c>
      <c r="H26" s="922">
        <v>0.3745</v>
      </c>
      <c r="I26" s="922">
        <v>0.26679999999999998</v>
      </c>
    </row>
    <row r="27" spans="1:9">
      <c r="B27" s="1219"/>
      <c r="C27" s="56" t="s">
        <v>1275</v>
      </c>
      <c r="D27" s="998">
        <v>242</v>
      </c>
      <c r="E27" s="998">
        <v>242</v>
      </c>
      <c r="F27" s="922">
        <v>1</v>
      </c>
      <c r="G27" s="1052">
        <v>0</v>
      </c>
      <c r="H27" s="922">
        <v>1</v>
      </c>
      <c r="I27" s="922">
        <v>1</v>
      </c>
    </row>
    <row r="28" spans="1:9">
      <c r="C28" s="18"/>
    </row>
    <row r="29" spans="1:9">
      <c r="C29" s="18"/>
    </row>
    <row r="30" spans="1:9">
      <c r="C30" s="18"/>
    </row>
    <row r="31" spans="1:9">
      <c r="B31" s="298" t="s">
        <v>1244</v>
      </c>
      <c r="C31" s="18"/>
    </row>
    <row r="32" spans="1:9" s="57" customFormat="1" ht="15" customHeight="1">
      <c r="A32"/>
      <c r="B32" s="1123" t="s">
        <v>1340</v>
      </c>
      <c r="C32" s="1220" t="s">
        <v>1245</v>
      </c>
      <c r="D32" s="1131" t="s">
        <v>1348</v>
      </c>
      <c r="E32" s="1119"/>
      <c r="F32" s="1123" t="s">
        <v>1342</v>
      </c>
      <c r="G32" s="1222" t="s">
        <v>1250</v>
      </c>
      <c r="H32" s="1220" t="s">
        <v>1344</v>
      </c>
      <c r="I32" s="1220" t="s">
        <v>1345</v>
      </c>
    </row>
    <row r="33" spans="1:9" s="57" customFormat="1" ht="38.25">
      <c r="A33"/>
      <c r="B33" s="1135"/>
      <c r="C33" s="1221"/>
      <c r="D33" s="918"/>
      <c r="E33" s="996" t="s">
        <v>1346</v>
      </c>
      <c r="F33" s="1135"/>
      <c r="G33" s="1223"/>
      <c r="H33" s="1221"/>
      <c r="I33" s="1221"/>
    </row>
    <row r="34" spans="1:9">
      <c r="B34" s="46" t="s">
        <v>364</v>
      </c>
      <c r="C34" s="1078" t="s">
        <v>365</v>
      </c>
      <c r="D34" s="297" t="s">
        <v>366</v>
      </c>
      <c r="E34" s="297" t="s">
        <v>371</v>
      </c>
      <c r="F34" s="297" t="s">
        <v>372</v>
      </c>
      <c r="G34" s="133" t="s">
        <v>474</v>
      </c>
      <c r="H34" s="135" t="s">
        <v>475</v>
      </c>
      <c r="I34" s="135" t="s">
        <v>545</v>
      </c>
    </row>
    <row r="35" spans="1:9">
      <c r="B35" s="1217" t="s">
        <v>2566</v>
      </c>
      <c r="C35" s="56" t="s">
        <v>1259</v>
      </c>
      <c r="D35" s="997">
        <v>0</v>
      </c>
      <c r="E35" s="997">
        <v>0</v>
      </c>
      <c r="F35" s="922"/>
      <c r="G35" s="1052">
        <v>0</v>
      </c>
      <c r="H35" s="1052">
        <v>0</v>
      </c>
      <c r="I35" s="1052">
        <v>0</v>
      </c>
    </row>
    <row r="36" spans="1:9">
      <c r="B36" s="1218"/>
      <c r="C36" s="1081" t="s">
        <v>1260</v>
      </c>
      <c r="D36" s="1052">
        <v>0</v>
      </c>
      <c r="E36" s="1052">
        <v>0</v>
      </c>
      <c r="F36" s="1052">
        <v>0</v>
      </c>
      <c r="G36" s="1052">
        <v>0</v>
      </c>
      <c r="H36" s="1052">
        <v>0</v>
      </c>
      <c r="I36" s="1052">
        <v>0</v>
      </c>
    </row>
    <row r="37" spans="1:9">
      <c r="B37" s="1218"/>
      <c r="C37" s="1081" t="s">
        <v>1261</v>
      </c>
      <c r="D37" s="1052">
        <v>0</v>
      </c>
      <c r="E37" s="1052">
        <v>0</v>
      </c>
      <c r="F37" s="1052">
        <v>0</v>
      </c>
      <c r="G37" s="1052">
        <v>0</v>
      </c>
      <c r="H37" s="1052">
        <v>0</v>
      </c>
      <c r="I37" s="1052">
        <v>0</v>
      </c>
    </row>
    <row r="38" spans="1:9">
      <c r="B38" s="1218"/>
      <c r="C38" s="56" t="s">
        <v>1262</v>
      </c>
      <c r="D38" s="997">
        <v>19</v>
      </c>
      <c r="E38" s="1052">
        <v>0</v>
      </c>
      <c r="F38" s="1052">
        <v>0</v>
      </c>
      <c r="G38" s="1052">
        <v>0</v>
      </c>
      <c r="H38" s="922">
        <v>2.2000000000000001E-3</v>
      </c>
      <c r="I38" s="1052">
        <v>0</v>
      </c>
    </row>
    <row r="39" spans="1:9">
      <c r="B39" s="1218"/>
      <c r="C39" s="56" t="s">
        <v>1263</v>
      </c>
      <c r="D39" s="997">
        <v>612</v>
      </c>
      <c r="E39" s="1052">
        <v>0</v>
      </c>
      <c r="F39" s="1052">
        <v>0</v>
      </c>
      <c r="G39" s="1052">
        <v>0</v>
      </c>
      <c r="H39" s="922">
        <v>3.7000000000000002E-3</v>
      </c>
      <c r="I39" s="922">
        <v>4.0000000000000002E-4</v>
      </c>
    </row>
    <row r="40" spans="1:9">
      <c r="B40" s="1218"/>
      <c r="C40" s="56" t="s">
        <v>1264</v>
      </c>
      <c r="D40" s="998">
        <v>220</v>
      </c>
      <c r="E40" s="998">
        <v>2</v>
      </c>
      <c r="F40" s="922">
        <v>9.1000000000000004E-3</v>
      </c>
      <c r="G40" s="1052">
        <v>0</v>
      </c>
      <c r="H40" s="922">
        <v>6.1000000000000004E-3</v>
      </c>
      <c r="I40" s="922">
        <v>2.5999999999999999E-3</v>
      </c>
    </row>
    <row r="41" spans="1:9">
      <c r="B41" s="1218"/>
      <c r="C41" s="56" t="s">
        <v>1265</v>
      </c>
      <c r="D41" s="998">
        <v>588</v>
      </c>
      <c r="E41" s="998">
        <v>3</v>
      </c>
      <c r="F41" s="922">
        <v>5.1000000000000004E-3</v>
      </c>
      <c r="G41" s="1052">
        <v>0</v>
      </c>
      <c r="H41" s="922">
        <v>1.3899999999999999E-2</v>
      </c>
      <c r="I41" s="922">
        <v>8.2000000000000007E-3</v>
      </c>
    </row>
    <row r="42" spans="1:9">
      <c r="B42" s="1218"/>
      <c r="C42" s="1081" t="s">
        <v>1266</v>
      </c>
      <c r="D42" s="998">
        <v>438</v>
      </c>
      <c r="E42" s="998">
        <v>2</v>
      </c>
      <c r="F42" s="922">
        <v>4.5999999999999999E-3</v>
      </c>
      <c r="G42" s="1052">
        <v>0</v>
      </c>
      <c r="H42" s="922">
        <v>1.1599999999999999E-2</v>
      </c>
      <c r="I42" s="922">
        <v>6.4000000000000003E-3</v>
      </c>
    </row>
    <row r="43" spans="1:9">
      <c r="B43" s="1218"/>
      <c r="C43" s="1081" t="s">
        <v>1267</v>
      </c>
      <c r="D43" s="998">
        <v>150</v>
      </c>
      <c r="E43" s="998">
        <v>1</v>
      </c>
      <c r="F43" s="922">
        <v>6.7000000000000002E-3</v>
      </c>
      <c r="G43" s="1052">
        <v>0</v>
      </c>
      <c r="H43" s="922">
        <v>2.06E-2</v>
      </c>
      <c r="I43" s="922">
        <v>1.3599999999999999E-2</v>
      </c>
    </row>
    <row r="44" spans="1:9">
      <c r="B44" s="1218"/>
      <c r="C44" s="56" t="s">
        <v>1268</v>
      </c>
      <c r="D44" s="998">
        <v>485</v>
      </c>
      <c r="E44" s="998">
        <v>12</v>
      </c>
      <c r="F44" s="922">
        <v>2.47E-2</v>
      </c>
      <c r="G44" s="1052">
        <v>0</v>
      </c>
      <c r="H44" s="922">
        <v>4.7300000000000002E-2</v>
      </c>
      <c r="I44" s="922">
        <v>2.63E-2</v>
      </c>
    </row>
    <row r="45" spans="1:9">
      <c r="B45" s="1218"/>
      <c r="C45" s="1081" t="s">
        <v>1269</v>
      </c>
      <c r="D45" s="998">
        <v>276</v>
      </c>
      <c r="E45" s="998">
        <v>7</v>
      </c>
      <c r="F45" s="922">
        <v>2.5399999999999999E-2</v>
      </c>
      <c r="G45" s="1052">
        <v>0</v>
      </c>
      <c r="H45" s="922">
        <v>3.5200000000000002E-2</v>
      </c>
      <c r="I45" s="922">
        <v>2.06E-2</v>
      </c>
    </row>
    <row r="46" spans="1:9">
      <c r="B46" s="1218"/>
      <c r="C46" s="1081" t="s">
        <v>1270</v>
      </c>
      <c r="D46" s="998">
        <v>209</v>
      </c>
      <c r="E46" s="998">
        <v>5</v>
      </c>
      <c r="F46" s="922">
        <v>2.3900000000000001E-2</v>
      </c>
      <c r="G46" s="1052">
        <v>0</v>
      </c>
      <c r="H46" s="922">
        <v>6.3299999999999995E-2</v>
      </c>
      <c r="I46" s="922">
        <v>3.5000000000000003E-2</v>
      </c>
    </row>
    <row r="47" spans="1:9">
      <c r="B47" s="1218"/>
      <c r="C47" s="56" t="s">
        <v>1271</v>
      </c>
      <c r="D47" s="998">
        <v>105</v>
      </c>
      <c r="E47" s="998">
        <v>8</v>
      </c>
      <c r="F47" s="922">
        <v>7.6200000000000004E-2</v>
      </c>
      <c r="G47" s="1052">
        <v>0</v>
      </c>
      <c r="H47" s="922">
        <v>0.17929999999999999</v>
      </c>
      <c r="I47" s="922">
        <v>0.1074</v>
      </c>
    </row>
    <row r="48" spans="1:9">
      <c r="B48" s="1218"/>
      <c r="C48" s="1081" t="s">
        <v>1272</v>
      </c>
      <c r="D48" s="998">
        <v>66</v>
      </c>
      <c r="E48" s="998">
        <v>3</v>
      </c>
      <c r="F48" s="922">
        <v>4.5499999999999999E-2</v>
      </c>
      <c r="G48" s="1052">
        <v>0</v>
      </c>
      <c r="H48" s="922">
        <v>0.13400000000000001</v>
      </c>
      <c r="I48" s="922">
        <v>6.3500000000000001E-2</v>
      </c>
    </row>
    <row r="49" spans="2:9">
      <c r="B49" s="1218"/>
      <c r="C49" s="1081" t="s">
        <v>1273</v>
      </c>
      <c r="D49" s="998">
        <v>38</v>
      </c>
      <c r="E49" s="998">
        <v>5</v>
      </c>
      <c r="F49" s="922">
        <v>0.13159999999999999</v>
      </c>
      <c r="G49" s="1052">
        <v>0</v>
      </c>
      <c r="H49" s="922">
        <v>0.25430000000000003</v>
      </c>
      <c r="I49" s="922">
        <v>0.18720000000000001</v>
      </c>
    </row>
    <row r="50" spans="2:9">
      <c r="B50" s="1218"/>
      <c r="C50" s="1081" t="s">
        <v>1274</v>
      </c>
      <c r="D50" s="998">
        <v>1</v>
      </c>
      <c r="E50" s="1052">
        <v>0</v>
      </c>
      <c r="F50" s="1052">
        <v>0</v>
      </c>
      <c r="G50" s="1052">
        <v>0</v>
      </c>
      <c r="H50" s="922">
        <v>0.31740000000000002</v>
      </c>
      <c r="I50" s="922">
        <v>0.6</v>
      </c>
    </row>
    <row r="51" spans="2:9">
      <c r="B51" s="1219"/>
      <c r="C51" s="56" t="s">
        <v>1275</v>
      </c>
      <c r="D51" s="998">
        <v>21</v>
      </c>
      <c r="E51" s="998">
        <v>21</v>
      </c>
      <c r="F51" s="922">
        <v>1</v>
      </c>
      <c r="G51" s="1052">
        <v>0</v>
      </c>
      <c r="H51" s="922">
        <v>1</v>
      </c>
      <c r="I51" s="922">
        <v>1</v>
      </c>
    </row>
    <row r="52" spans="2:9">
      <c r="C52" s="18"/>
    </row>
    <row r="53" spans="2:9">
      <c r="C53" s="18"/>
    </row>
    <row r="54" spans="2:9">
      <c r="C54" s="18"/>
    </row>
    <row r="55" spans="2:9">
      <c r="B55" s="298" t="s">
        <v>1244</v>
      </c>
      <c r="C55" s="18"/>
    </row>
    <row r="56" spans="2:9">
      <c r="B56" s="1123" t="s">
        <v>1340</v>
      </c>
      <c r="C56" s="1220" t="s">
        <v>1245</v>
      </c>
      <c r="D56" s="1131" t="s">
        <v>1348</v>
      </c>
      <c r="E56" s="1119"/>
      <c r="F56" s="1123" t="s">
        <v>1342</v>
      </c>
      <c r="G56" s="1222" t="s">
        <v>1250</v>
      </c>
      <c r="H56" s="1220" t="s">
        <v>1344</v>
      </c>
      <c r="I56" s="1220" t="s">
        <v>1345</v>
      </c>
    </row>
    <row r="57" spans="2:9" ht="38.25">
      <c r="B57" s="1135"/>
      <c r="C57" s="1221"/>
      <c r="D57" s="918"/>
      <c r="E57" s="996" t="s">
        <v>1346</v>
      </c>
      <c r="F57" s="1135"/>
      <c r="G57" s="1223"/>
      <c r="H57" s="1221"/>
      <c r="I57" s="1221"/>
    </row>
    <row r="58" spans="2:9">
      <c r="B58" s="902" t="s">
        <v>364</v>
      </c>
      <c r="C58" s="1078" t="s">
        <v>365</v>
      </c>
      <c r="D58" s="297" t="s">
        <v>366</v>
      </c>
      <c r="E58" s="297" t="s">
        <v>371</v>
      </c>
      <c r="F58" s="297" t="s">
        <v>372</v>
      </c>
      <c r="G58" s="901" t="s">
        <v>474</v>
      </c>
      <c r="H58" s="135" t="s">
        <v>475</v>
      </c>
      <c r="I58" s="135" t="s">
        <v>545</v>
      </c>
    </row>
    <row r="59" spans="2:9">
      <c r="B59" s="1224" t="s">
        <v>2567</v>
      </c>
      <c r="C59" s="56" t="s">
        <v>1259</v>
      </c>
      <c r="D59" s="997">
        <v>2</v>
      </c>
      <c r="E59" s="997">
        <v>0</v>
      </c>
      <c r="F59" s="922"/>
      <c r="G59" s="1052">
        <v>0</v>
      </c>
      <c r="H59" s="922">
        <v>1.1999999999999999E-3</v>
      </c>
      <c r="I59" s="1052">
        <v>0</v>
      </c>
    </row>
    <row r="60" spans="2:9">
      <c r="B60" s="1225"/>
      <c r="C60" s="1081" t="s">
        <v>1260</v>
      </c>
      <c r="D60" s="1052">
        <v>0</v>
      </c>
      <c r="E60" s="1052">
        <v>0</v>
      </c>
      <c r="F60" s="1052">
        <v>0</v>
      </c>
      <c r="G60" s="1052">
        <v>0</v>
      </c>
      <c r="H60" s="1052">
        <v>0</v>
      </c>
      <c r="I60" s="1052">
        <v>0</v>
      </c>
    </row>
    <row r="61" spans="2:9">
      <c r="B61" s="1225"/>
      <c r="C61" s="1081" t="s">
        <v>1261</v>
      </c>
      <c r="D61" s="997">
        <v>2</v>
      </c>
      <c r="E61" s="1052">
        <v>0</v>
      </c>
      <c r="F61" s="1052">
        <v>0</v>
      </c>
      <c r="G61" s="1052">
        <v>0</v>
      </c>
      <c r="H61" s="922">
        <v>1.1999999999999999E-3</v>
      </c>
      <c r="I61" s="1052">
        <v>0</v>
      </c>
    </row>
    <row r="62" spans="2:9">
      <c r="B62" s="1225"/>
      <c r="C62" s="56" t="s">
        <v>1262</v>
      </c>
      <c r="D62" s="997">
        <v>67</v>
      </c>
      <c r="E62" s="1052">
        <v>0</v>
      </c>
      <c r="F62" s="1052">
        <v>0</v>
      </c>
      <c r="G62" s="1052">
        <v>0</v>
      </c>
      <c r="H62" s="922">
        <v>2.0999999999999999E-3</v>
      </c>
      <c r="I62" s="1052">
        <v>0</v>
      </c>
    </row>
    <row r="63" spans="2:9">
      <c r="B63" s="1225"/>
      <c r="C63" s="56" t="s">
        <v>1263</v>
      </c>
      <c r="D63" s="997">
        <v>307</v>
      </c>
      <c r="E63" s="1052">
        <v>0</v>
      </c>
      <c r="F63" s="1052">
        <v>0</v>
      </c>
      <c r="G63" s="1052">
        <v>0</v>
      </c>
      <c r="H63" s="922">
        <v>3.3999999999999998E-3</v>
      </c>
      <c r="I63" s="922">
        <v>1.4E-3</v>
      </c>
    </row>
    <row r="64" spans="2:9">
      <c r="B64" s="1225"/>
      <c r="C64" s="56" t="s">
        <v>1264</v>
      </c>
      <c r="D64" s="998">
        <v>165</v>
      </c>
      <c r="E64" s="1052">
        <v>0</v>
      </c>
      <c r="F64" s="1052">
        <v>0</v>
      </c>
      <c r="G64" s="1052">
        <v>0</v>
      </c>
      <c r="H64" s="922">
        <v>6.1000000000000004E-3</v>
      </c>
      <c r="I64" s="922">
        <v>1.2999999999999999E-3</v>
      </c>
    </row>
    <row r="65" spans="2:9">
      <c r="B65" s="1225"/>
      <c r="C65" s="56" t="s">
        <v>1265</v>
      </c>
      <c r="D65" s="998">
        <v>462</v>
      </c>
      <c r="E65" s="998">
        <v>3</v>
      </c>
      <c r="F65" s="922">
        <v>6.4999999999999997E-3</v>
      </c>
      <c r="G65" s="1052">
        <v>0</v>
      </c>
      <c r="H65" s="922">
        <v>1.4E-2</v>
      </c>
      <c r="I65" s="922">
        <v>5.0000000000000001E-3</v>
      </c>
    </row>
    <row r="66" spans="2:9">
      <c r="B66" s="1225"/>
      <c r="C66" s="1081" t="s">
        <v>1266</v>
      </c>
      <c r="D66" s="998">
        <v>346</v>
      </c>
      <c r="E66" s="998">
        <v>1</v>
      </c>
      <c r="F66" s="922">
        <v>2.8999999999999998E-3</v>
      </c>
      <c r="G66" s="1052">
        <v>0</v>
      </c>
      <c r="H66" s="922">
        <v>1.18E-2</v>
      </c>
      <c r="I66" s="922">
        <v>3.7000000000000002E-3</v>
      </c>
    </row>
    <row r="67" spans="2:9">
      <c r="B67" s="1225"/>
      <c r="C67" s="1081" t="s">
        <v>1267</v>
      </c>
      <c r="D67" s="998">
        <v>116</v>
      </c>
      <c r="E67" s="998">
        <v>2</v>
      </c>
      <c r="F67" s="922">
        <v>1.72E-2</v>
      </c>
      <c r="G67" s="1052">
        <v>0</v>
      </c>
      <c r="H67" s="922">
        <v>2.06E-2</v>
      </c>
      <c r="I67" s="922">
        <v>8.5000000000000006E-3</v>
      </c>
    </row>
    <row r="68" spans="2:9">
      <c r="B68" s="1225"/>
      <c r="C68" s="56" t="s">
        <v>1268</v>
      </c>
      <c r="D68" s="998">
        <v>373</v>
      </c>
      <c r="E68" s="998">
        <v>1</v>
      </c>
      <c r="F68" s="922">
        <v>2.7000000000000001E-3</v>
      </c>
      <c r="G68" s="1052">
        <v>0</v>
      </c>
      <c r="H68" s="922">
        <v>4.65E-2</v>
      </c>
      <c r="I68" s="922">
        <v>1.35E-2</v>
      </c>
    </row>
    <row r="69" spans="2:9">
      <c r="B69" s="1225"/>
      <c r="C69" s="1081" t="s">
        <v>1269</v>
      </c>
      <c r="D69" s="998">
        <v>218</v>
      </c>
      <c r="E69" s="1052">
        <v>0</v>
      </c>
      <c r="F69" s="1052">
        <v>0</v>
      </c>
      <c r="G69" s="1052">
        <v>0</v>
      </c>
      <c r="H69" s="922">
        <v>3.4599999999999999E-2</v>
      </c>
      <c r="I69" s="922">
        <v>1.11E-2</v>
      </c>
    </row>
    <row r="70" spans="2:9">
      <c r="B70" s="1225"/>
      <c r="C70" s="1081" t="s">
        <v>1270</v>
      </c>
      <c r="D70" s="998">
        <v>155</v>
      </c>
      <c r="E70" s="998">
        <v>1</v>
      </c>
      <c r="F70" s="922">
        <v>6.4999999999999997E-3</v>
      </c>
      <c r="G70" s="1052">
        <v>0</v>
      </c>
      <c r="H70" s="922">
        <v>6.3100000000000003E-2</v>
      </c>
      <c r="I70" s="922">
        <v>1.7299999999999999E-2</v>
      </c>
    </row>
    <row r="71" spans="2:9">
      <c r="B71" s="1225"/>
      <c r="C71" s="56" t="s">
        <v>1271</v>
      </c>
      <c r="D71" s="998">
        <v>47</v>
      </c>
      <c r="E71" s="998">
        <v>6</v>
      </c>
      <c r="F71" s="922">
        <v>0.12770000000000001</v>
      </c>
      <c r="G71" s="1052">
        <v>0</v>
      </c>
      <c r="H71" s="922">
        <v>0.1736</v>
      </c>
      <c r="I71" s="922">
        <v>8.6499999999999994E-2</v>
      </c>
    </row>
    <row r="72" spans="2:9">
      <c r="B72" s="1225"/>
      <c r="C72" s="1081" t="s">
        <v>1272</v>
      </c>
      <c r="D72" s="998">
        <v>34</v>
      </c>
      <c r="E72" s="998">
        <v>3</v>
      </c>
      <c r="F72" s="922">
        <v>8.8200000000000001E-2</v>
      </c>
      <c r="G72" s="1052">
        <v>0</v>
      </c>
      <c r="H72" s="922">
        <v>0.1348</v>
      </c>
      <c r="I72" s="922">
        <v>5.9799999999999999E-2</v>
      </c>
    </row>
    <row r="73" spans="2:9">
      <c r="B73" s="1225"/>
      <c r="C73" s="1081" t="s">
        <v>1273</v>
      </c>
      <c r="D73" s="998">
        <v>10</v>
      </c>
      <c r="E73" s="1052">
        <v>0</v>
      </c>
      <c r="F73" s="1052">
        <v>0</v>
      </c>
      <c r="G73" s="1052">
        <v>0</v>
      </c>
      <c r="H73" s="922">
        <v>0.24909999999999999</v>
      </c>
      <c r="I73" s="922">
        <v>0.1212</v>
      </c>
    </row>
    <row r="74" spans="2:9">
      <c r="B74" s="1225"/>
      <c r="C74" s="1081" t="s">
        <v>1274</v>
      </c>
      <c r="D74" s="998">
        <v>3</v>
      </c>
      <c r="E74" s="998">
        <v>3</v>
      </c>
      <c r="F74" s="922">
        <v>1</v>
      </c>
      <c r="G74" s="1052">
        <v>0</v>
      </c>
      <c r="H74" s="922">
        <v>0.36180000000000001</v>
      </c>
      <c r="I74" s="922">
        <v>0.25</v>
      </c>
    </row>
    <row r="75" spans="2:9">
      <c r="B75" s="1226"/>
      <c r="C75" s="56" t="s">
        <v>1275</v>
      </c>
      <c r="D75" s="998">
        <v>17</v>
      </c>
      <c r="E75" s="998">
        <v>17</v>
      </c>
      <c r="F75" s="922">
        <v>1</v>
      </c>
      <c r="G75" s="1052">
        <v>0</v>
      </c>
      <c r="H75" s="922">
        <v>1</v>
      </c>
      <c r="I75" s="922">
        <v>1</v>
      </c>
    </row>
    <row r="76" spans="2:9">
      <c r="C76" s="18"/>
    </row>
    <row r="77" spans="2:9">
      <c r="C77" s="18"/>
    </row>
    <row r="78" spans="2:9">
      <c r="C78" s="18"/>
    </row>
    <row r="79" spans="2:9">
      <c r="B79" s="298" t="s">
        <v>1244</v>
      </c>
      <c r="C79" s="18"/>
    </row>
    <row r="80" spans="2:9">
      <c r="B80" s="1123" t="s">
        <v>1340</v>
      </c>
      <c r="C80" s="1123" t="s">
        <v>1245</v>
      </c>
      <c r="D80" s="1131" t="s">
        <v>1348</v>
      </c>
      <c r="E80" s="1119"/>
      <c r="F80" s="1123" t="s">
        <v>1342</v>
      </c>
      <c r="G80" s="1222" t="s">
        <v>1250</v>
      </c>
      <c r="H80" s="1220" t="s">
        <v>1344</v>
      </c>
      <c r="I80" s="1220" t="s">
        <v>1345</v>
      </c>
    </row>
    <row r="81" spans="2:9" ht="38.25">
      <c r="B81" s="1135"/>
      <c r="C81" s="1135"/>
      <c r="D81" s="918"/>
      <c r="E81" s="996" t="s">
        <v>1346</v>
      </c>
      <c r="F81" s="1135"/>
      <c r="G81" s="1223"/>
      <c r="H81" s="1221"/>
      <c r="I81" s="1221"/>
    </row>
    <row r="82" spans="2:9">
      <c r="B82" s="902" t="s">
        <v>364</v>
      </c>
      <c r="C82" s="902" t="s">
        <v>365</v>
      </c>
      <c r="D82" s="297" t="s">
        <v>366</v>
      </c>
      <c r="E82" s="297" t="s">
        <v>371</v>
      </c>
      <c r="F82" s="297" t="s">
        <v>372</v>
      </c>
      <c r="G82" s="901" t="s">
        <v>474</v>
      </c>
      <c r="H82" s="135" t="s">
        <v>475</v>
      </c>
      <c r="I82" s="135" t="s">
        <v>545</v>
      </c>
    </row>
    <row r="83" spans="2:9">
      <c r="B83" s="1224" t="s">
        <v>2568</v>
      </c>
      <c r="C83" s="56" t="s">
        <v>1259</v>
      </c>
      <c r="D83" s="997">
        <v>0</v>
      </c>
      <c r="E83" s="997">
        <v>0</v>
      </c>
      <c r="F83" s="1052">
        <v>0</v>
      </c>
      <c r="G83" s="1052">
        <v>0</v>
      </c>
      <c r="H83" s="1052">
        <v>0</v>
      </c>
      <c r="I83" s="1052">
        <v>0</v>
      </c>
    </row>
    <row r="84" spans="2:9">
      <c r="B84" s="1225"/>
      <c r="C84" s="1081" t="s">
        <v>1260</v>
      </c>
      <c r="D84" s="1052">
        <v>0</v>
      </c>
      <c r="E84" s="1052">
        <v>0</v>
      </c>
      <c r="F84" s="1052">
        <v>0</v>
      </c>
      <c r="G84" s="1052">
        <v>0</v>
      </c>
      <c r="H84" s="1052">
        <v>0</v>
      </c>
      <c r="I84" s="1052">
        <v>0</v>
      </c>
    </row>
    <row r="85" spans="2:9">
      <c r="B85" s="1225"/>
      <c r="C85" s="1081" t="s">
        <v>1261</v>
      </c>
      <c r="D85" s="1052">
        <v>0</v>
      </c>
      <c r="E85" s="1052">
        <v>0</v>
      </c>
      <c r="F85" s="1052">
        <v>0</v>
      </c>
      <c r="G85" s="1052">
        <v>0</v>
      </c>
      <c r="H85" s="1052">
        <v>0</v>
      </c>
      <c r="I85" s="1052">
        <v>0</v>
      </c>
    </row>
    <row r="86" spans="2:9">
      <c r="B86" s="1225"/>
      <c r="C86" s="56" t="s">
        <v>1262</v>
      </c>
      <c r="D86" s="1052">
        <v>0</v>
      </c>
      <c r="E86" s="1052">
        <v>0</v>
      </c>
      <c r="F86" s="1052">
        <v>0</v>
      </c>
      <c r="G86" s="1052">
        <v>0</v>
      </c>
      <c r="H86" s="1052">
        <v>0</v>
      </c>
      <c r="I86" s="1052">
        <v>0</v>
      </c>
    </row>
    <row r="87" spans="2:9">
      <c r="B87" s="1225"/>
      <c r="C87" s="56" t="s">
        <v>1263</v>
      </c>
      <c r="D87" s="1052">
        <v>0</v>
      </c>
      <c r="E87" s="1052">
        <v>0</v>
      </c>
      <c r="F87" s="1052">
        <v>0</v>
      </c>
      <c r="G87" s="1052">
        <v>0</v>
      </c>
      <c r="H87" s="1052">
        <v>0</v>
      </c>
      <c r="I87" s="1052">
        <v>0</v>
      </c>
    </row>
    <row r="88" spans="2:9">
      <c r="B88" s="1225"/>
      <c r="C88" s="56" t="s">
        <v>1264</v>
      </c>
      <c r="D88" s="998">
        <v>3</v>
      </c>
      <c r="E88" s="1052">
        <v>0</v>
      </c>
      <c r="F88" s="1052">
        <v>0</v>
      </c>
      <c r="G88" s="1052">
        <v>0</v>
      </c>
      <c r="H88" s="922">
        <v>5.4999999999999997E-3</v>
      </c>
      <c r="I88" s="1052">
        <v>0</v>
      </c>
    </row>
    <row r="89" spans="2:9">
      <c r="B89" s="1225"/>
      <c r="C89" s="56" t="s">
        <v>1265</v>
      </c>
      <c r="D89" s="998">
        <v>10</v>
      </c>
      <c r="E89" s="998">
        <v>0</v>
      </c>
      <c r="F89" s="1052">
        <v>0</v>
      </c>
      <c r="G89" s="1052">
        <v>0</v>
      </c>
      <c r="H89" s="922">
        <v>1.2699999999999999E-2</v>
      </c>
      <c r="I89" s="922">
        <v>2.2200000000000001E-2</v>
      </c>
    </row>
    <row r="90" spans="2:9">
      <c r="B90" s="1225"/>
      <c r="C90" s="1081" t="s">
        <v>1266</v>
      </c>
      <c r="D90" s="998">
        <v>10</v>
      </c>
      <c r="E90" s="1052">
        <v>0</v>
      </c>
      <c r="F90" s="1052">
        <v>0</v>
      </c>
      <c r="G90" s="1052">
        <v>0</v>
      </c>
      <c r="H90" s="922">
        <v>1.2699999999999999E-2</v>
      </c>
      <c r="I90" s="922">
        <v>3.0300000000000001E-2</v>
      </c>
    </row>
    <row r="91" spans="2:9">
      <c r="B91" s="1225"/>
      <c r="C91" s="1081" t="s">
        <v>1267</v>
      </c>
      <c r="D91" s="1052">
        <v>0</v>
      </c>
      <c r="E91" s="1052">
        <v>0</v>
      </c>
      <c r="F91" s="1052">
        <v>0</v>
      </c>
      <c r="G91" s="1052">
        <v>0</v>
      </c>
      <c r="H91" s="1052">
        <v>0</v>
      </c>
      <c r="I91" s="1052">
        <v>0</v>
      </c>
    </row>
    <row r="92" spans="2:9">
      <c r="B92" s="1225"/>
      <c r="C92" s="56" t="s">
        <v>1268</v>
      </c>
      <c r="D92" s="998">
        <v>1</v>
      </c>
      <c r="E92" s="998">
        <v>0</v>
      </c>
      <c r="F92" s="1052">
        <v>0</v>
      </c>
      <c r="G92" s="1052">
        <v>0</v>
      </c>
      <c r="H92" s="922">
        <v>2.9700000000000001E-2</v>
      </c>
      <c r="I92" s="922">
        <v>0.1111</v>
      </c>
    </row>
    <row r="93" spans="2:9">
      <c r="B93" s="1225"/>
      <c r="C93" s="1081" t="s">
        <v>1269</v>
      </c>
      <c r="D93" s="998">
        <v>1</v>
      </c>
      <c r="E93" s="998"/>
      <c r="F93" s="1052">
        <v>0</v>
      </c>
      <c r="G93" s="1052">
        <v>0</v>
      </c>
      <c r="H93" s="922">
        <v>2.9700000000000001E-2</v>
      </c>
      <c r="I93" s="922">
        <v>0.125</v>
      </c>
    </row>
    <row r="94" spans="2:9">
      <c r="B94" s="1225"/>
      <c r="C94" s="1081" t="s">
        <v>1270</v>
      </c>
      <c r="D94" s="1052">
        <v>0</v>
      </c>
      <c r="E94" s="1052">
        <v>0</v>
      </c>
      <c r="F94" s="1052">
        <v>0</v>
      </c>
      <c r="G94" s="1052">
        <v>0</v>
      </c>
      <c r="H94" s="1052">
        <v>0</v>
      </c>
      <c r="I94" s="1052">
        <v>0</v>
      </c>
    </row>
    <row r="95" spans="2:9">
      <c r="B95" s="1225"/>
      <c r="C95" s="56" t="s">
        <v>1271</v>
      </c>
      <c r="D95" s="998">
        <v>0</v>
      </c>
      <c r="E95" s="998">
        <v>0</v>
      </c>
      <c r="F95" s="1052">
        <v>0</v>
      </c>
      <c r="G95" s="1052">
        <v>0</v>
      </c>
      <c r="H95" s="1052">
        <v>0</v>
      </c>
      <c r="I95" s="1052">
        <v>0</v>
      </c>
    </row>
    <row r="96" spans="2:9">
      <c r="B96" s="1225"/>
      <c r="C96" s="1081" t="s">
        <v>1272</v>
      </c>
      <c r="D96" s="1052">
        <v>0</v>
      </c>
      <c r="E96" s="1052">
        <v>0</v>
      </c>
      <c r="F96" s="1052">
        <v>0</v>
      </c>
      <c r="G96" s="1052">
        <v>0</v>
      </c>
      <c r="H96" s="1052">
        <v>0</v>
      </c>
      <c r="I96" s="1052">
        <v>0</v>
      </c>
    </row>
    <row r="97" spans="2:9">
      <c r="B97" s="1225"/>
      <c r="C97" s="1081" t="s">
        <v>1273</v>
      </c>
      <c r="D97" s="1052">
        <v>0</v>
      </c>
      <c r="E97" s="1052">
        <v>0</v>
      </c>
      <c r="F97" s="1052">
        <v>0</v>
      </c>
      <c r="G97" s="1052">
        <v>0</v>
      </c>
      <c r="H97" s="1052">
        <v>0</v>
      </c>
      <c r="I97" s="1052">
        <v>0</v>
      </c>
    </row>
    <row r="98" spans="2:9">
      <c r="B98" s="1225"/>
      <c r="C98" s="1081" t="s">
        <v>1274</v>
      </c>
      <c r="D98" s="1052">
        <v>0</v>
      </c>
      <c r="E98" s="1052">
        <v>0</v>
      </c>
      <c r="F98" s="1052">
        <v>0</v>
      </c>
      <c r="G98" s="1052">
        <v>0</v>
      </c>
      <c r="H98" s="1052">
        <v>0</v>
      </c>
      <c r="I98" s="1052">
        <v>0</v>
      </c>
    </row>
    <row r="99" spans="2:9">
      <c r="B99" s="1226"/>
      <c r="C99" s="56" t="s">
        <v>1275</v>
      </c>
      <c r="D99" s="1052">
        <v>0</v>
      </c>
      <c r="E99" s="1052">
        <v>0</v>
      </c>
      <c r="F99" s="1052">
        <v>0</v>
      </c>
      <c r="G99" s="1052">
        <v>0</v>
      </c>
      <c r="H99" s="1052">
        <v>0</v>
      </c>
      <c r="I99" s="1052">
        <v>0</v>
      </c>
    </row>
    <row r="103" spans="2:9">
      <c r="B103" s="298" t="s">
        <v>1244</v>
      </c>
    </row>
    <row r="104" spans="2:9">
      <c r="B104" s="1123" t="s">
        <v>1340</v>
      </c>
      <c r="C104" s="1123" t="s">
        <v>1245</v>
      </c>
      <c r="D104" s="1131" t="s">
        <v>1348</v>
      </c>
      <c r="E104" s="1119"/>
      <c r="F104" s="1123" t="s">
        <v>1342</v>
      </c>
      <c r="G104" s="1222" t="s">
        <v>1250</v>
      </c>
      <c r="H104" s="1220" t="s">
        <v>1344</v>
      </c>
      <c r="I104" s="1220" t="s">
        <v>1345</v>
      </c>
    </row>
    <row r="105" spans="2:9" ht="38.25">
      <c r="B105" s="1135"/>
      <c r="C105" s="1135"/>
      <c r="D105" s="918"/>
      <c r="E105" s="996" t="s">
        <v>1346</v>
      </c>
      <c r="F105" s="1135"/>
      <c r="G105" s="1223"/>
      <c r="H105" s="1221"/>
      <c r="I105" s="1221"/>
    </row>
    <row r="106" spans="2:9">
      <c r="B106" s="902" t="s">
        <v>364</v>
      </c>
      <c r="C106" s="902" t="s">
        <v>365</v>
      </c>
      <c r="D106" s="297" t="s">
        <v>366</v>
      </c>
      <c r="E106" s="297" t="s">
        <v>371</v>
      </c>
      <c r="F106" s="297" t="s">
        <v>372</v>
      </c>
      <c r="G106" s="901" t="s">
        <v>474</v>
      </c>
      <c r="H106" s="135" t="s">
        <v>475</v>
      </c>
      <c r="I106" s="135" t="s">
        <v>545</v>
      </c>
    </row>
    <row r="107" spans="2:9">
      <c r="B107" s="1224" t="s">
        <v>2569</v>
      </c>
      <c r="C107" s="56" t="s">
        <v>1259</v>
      </c>
      <c r="D107" s="1052">
        <v>0</v>
      </c>
      <c r="E107" s="1052">
        <v>0</v>
      </c>
      <c r="F107" s="1052">
        <v>0</v>
      </c>
      <c r="G107" s="1052">
        <v>0</v>
      </c>
      <c r="H107" s="1052">
        <v>0</v>
      </c>
      <c r="I107" s="1052">
        <v>0</v>
      </c>
    </row>
    <row r="108" spans="2:9">
      <c r="B108" s="1225"/>
      <c r="C108" s="1081" t="s">
        <v>1260</v>
      </c>
      <c r="D108" s="1052">
        <v>0</v>
      </c>
      <c r="E108" s="1052">
        <v>0</v>
      </c>
      <c r="F108" s="1052">
        <v>0</v>
      </c>
      <c r="G108" s="1052">
        <v>0</v>
      </c>
      <c r="H108" s="1052">
        <v>0</v>
      </c>
      <c r="I108" s="1052">
        <v>0</v>
      </c>
    </row>
    <row r="109" spans="2:9">
      <c r="B109" s="1225"/>
      <c r="C109" s="1081" t="s">
        <v>1261</v>
      </c>
      <c r="D109" s="1052">
        <v>0</v>
      </c>
      <c r="E109" s="1052">
        <v>0</v>
      </c>
      <c r="F109" s="1052">
        <v>0</v>
      </c>
      <c r="G109" s="1052">
        <v>0</v>
      </c>
      <c r="H109" s="1052">
        <v>0</v>
      </c>
      <c r="I109" s="1052">
        <v>0</v>
      </c>
    </row>
    <row r="110" spans="2:9">
      <c r="B110" s="1225"/>
      <c r="C110" s="56" t="s">
        <v>1262</v>
      </c>
      <c r="D110" s="997">
        <v>880</v>
      </c>
      <c r="E110" s="1052">
        <v>0</v>
      </c>
      <c r="F110" s="1052">
        <v>0</v>
      </c>
      <c r="G110" s="1052">
        <v>0</v>
      </c>
      <c r="H110" s="922">
        <v>2.0999999999999999E-3</v>
      </c>
      <c r="I110" s="1052">
        <v>0</v>
      </c>
    </row>
    <row r="111" spans="2:9">
      <c r="B111" s="1225"/>
      <c r="C111" s="56" t="s">
        <v>1263</v>
      </c>
      <c r="D111" s="997">
        <v>687</v>
      </c>
      <c r="E111" s="1052">
        <v>0</v>
      </c>
      <c r="F111" s="1052">
        <v>0</v>
      </c>
      <c r="G111" s="1052">
        <v>0</v>
      </c>
      <c r="H111" s="922">
        <v>3.5999999999999999E-3</v>
      </c>
      <c r="I111" s="922">
        <v>2.9999999999999997E-4</v>
      </c>
    </row>
    <row r="112" spans="2:9">
      <c r="B112" s="1225"/>
      <c r="C112" s="56" t="s">
        <v>1264</v>
      </c>
      <c r="D112" s="998">
        <v>313</v>
      </c>
      <c r="E112" s="1052">
        <v>0</v>
      </c>
      <c r="F112" s="1052">
        <v>0</v>
      </c>
      <c r="G112" s="1052">
        <v>0</v>
      </c>
      <c r="H112" s="922">
        <v>6.0000000000000001E-3</v>
      </c>
      <c r="I112" s="922">
        <v>5.9999999999999995E-4</v>
      </c>
    </row>
    <row r="113" spans="2:9">
      <c r="B113" s="1225"/>
      <c r="C113" s="56" t="s">
        <v>1265</v>
      </c>
      <c r="D113" s="998">
        <v>533</v>
      </c>
      <c r="E113" s="998">
        <v>1</v>
      </c>
      <c r="F113" s="922">
        <v>1.9E-3</v>
      </c>
      <c r="G113" s="1052">
        <v>0</v>
      </c>
      <c r="H113" s="922">
        <v>1.24E-2</v>
      </c>
      <c r="I113" s="922">
        <v>1.4E-3</v>
      </c>
    </row>
    <row r="114" spans="2:9">
      <c r="B114" s="1225"/>
      <c r="C114" s="1081" t="s">
        <v>1266</v>
      </c>
      <c r="D114" s="998">
        <v>461</v>
      </c>
      <c r="E114" s="998">
        <v>1</v>
      </c>
      <c r="F114" s="922">
        <v>2.2000000000000001E-3</v>
      </c>
      <c r="G114" s="1052">
        <v>0</v>
      </c>
      <c r="H114" s="922">
        <v>1.11E-2</v>
      </c>
      <c r="I114" s="922">
        <v>1.1999999999999999E-3</v>
      </c>
    </row>
    <row r="115" spans="2:9">
      <c r="B115" s="1225"/>
      <c r="C115" s="1081" t="s">
        <v>1267</v>
      </c>
      <c r="D115" s="998">
        <v>72</v>
      </c>
      <c r="E115" s="1052">
        <v>0</v>
      </c>
      <c r="F115" s="1052">
        <v>0</v>
      </c>
      <c r="G115" s="1052">
        <v>0</v>
      </c>
      <c r="H115" s="922">
        <v>2.06E-2</v>
      </c>
      <c r="I115" s="922">
        <v>2.3E-3</v>
      </c>
    </row>
    <row r="116" spans="2:9">
      <c r="B116" s="1225"/>
      <c r="C116" s="56" t="s">
        <v>1268</v>
      </c>
      <c r="D116" s="998">
        <v>92</v>
      </c>
      <c r="E116" s="998">
        <v>0</v>
      </c>
      <c r="F116" s="1052">
        <v>0</v>
      </c>
      <c r="G116" s="1052">
        <v>0</v>
      </c>
      <c r="H116" s="922">
        <v>5.1200000000000002E-2</v>
      </c>
      <c r="I116" s="922">
        <v>2.1700000000000001E-2</v>
      </c>
    </row>
    <row r="117" spans="2:9">
      <c r="B117" s="1225"/>
      <c r="C117" s="1081" t="s">
        <v>1269</v>
      </c>
      <c r="D117" s="998">
        <v>56</v>
      </c>
      <c r="E117" s="1052">
        <v>0</v>
      </c>
      <c r="F117" s="1052">
        <v>0</v>
      </c>
      <c r="G117" s="1052">
        <v>0</v>
      </c>
      <c r="H117" s="922">
        <v>3.56E-2</v>
      </c>
      <c r="I117" s="922">
        <v>6.1000000000000004E-3</v>
      </c>
    </row>
    <row r="118" spans="2:9">
      <c r="B118" s="1225"/>
      <c r="C118" s="1081" t="s">
        <v>1270</v>
      </c>
      <c r="D118" s="998">
        <v>36</v>
      </c>
      <c r="E118" s="1052">
        <v>0</v>
      </c>
      <c r="F118" s="1052">
        <v>0</v>
      </c>
      <c r="G118" s="1052">
        <v>0</v>
      </c>
      <c r="H118" s="922">
        <v>7.5499999999999998E-2</v>
      </c>
      <c r="I118" s="922">
        <v>4.0300000000000002E-2</v>
      </c>
    </row>
    <row r="119" spans="2:9">
      <c r="B119" s="1225"/>
      <c r="C119" s="56" t="s">
        <v>1271</v>
      </c>
      <c r="D119" s="998">
        <v>84</v>
      </c>
      <c r="E119" s="998">
        <v>4</v>
      </c>
      <c r="F119" s="922">
        <v>4.7600000000000003E-2</v>
      </c>
      <c r="G119" s="1052">
        <v>0</v>
      </c>
      <c r="H119" s="922">
        <v>0.22550000000000001</v>
      </c>
      <c r="I119" s="922">
        <v>0.1</v>
      </c>
    </row>
    <row r="120" spans="2:9">
      <c r="B120" s="1225"/>
      <c r="C120" s="1081" t="s">
        <v>1272</v>
      </c>
      <c r="D120" s="998">
        <v>47</v>
      </c>
      <c r="E120" s="998">
        <v>2</v>
      </c>
      <c r="F120" s="922">
        <v>4.2599999999999999E-2</v>
      </c>
      <c r="G120" s="1052">
        <v>0</v>
      </c>
      <c r="H120" s="922">
        <v>0.14710000000000001</v>
      </c>
      <c r="I120" s="922">
        <v>4.7600000000000003E-2</v>
      </c>
    </row>
    <row r="121" spans="2:9">
      <c r="B121" s="1225"/>
      <c r="C121" s="1081" t="s">
        <v>1273</v>
      </c>
      <c r="D121" s="998">
        <v>15</v>
      </c>
      <c r="E121" s="1052">
        <v>0</v>
      </c>
      <c r="F121" s="1052">
        <v>0</v>
      </c>
      <c r="G121" s="1052">
        <v>0</v>
      </c>
      <c r="H121" s="922">
        <v>0.25869999999999999</v>
      </c>
      <c r="I121" s="922">
        <v>6.4500000000000002E-2</v>
      </c>
    </row>
    <row r="122" spans="2:9">
      <c r="B122" s="1225"/>
      <c r="C122" s="1081" t="s">
        <v>1274</v>
      </c>
      <c r="D122" s="998">
        <v>22</v>
      </c>
      <c r="E122" s="998">
        <v>2</v>
      </c>
      <c r="F122" s="922">
        <v>9.0899999999999995E-2</v>
      </c>
      <c r="G122" s="1052">
        <v>0</v>
      </c>
      <c r="H122" s="922">
        <v>0.37030000000000002</v>
      </c>
      <c r="I122" s="922">
        <v>0.2132</v>
      </c>
    </row>
    <row r="123" spans="2:9">
      <c r="B123" s="1226"/>
      <c r="C123" s="56" t="s">
        <v>1275</v>
      </c>
      <c r="D123" s="998">
        <v>14</v>
      </c>
      <c r="E123" s="998">
        <v>14</v>
      </c>
      <c r="F123" s="922">
        <v>1</v>
      </c>
      <c r="G123" s="1052">
        <v>0</v>
      </c>
      <c r="H123" s="922">
        <v>1</v>
      </c>
      <c r="I123" s="922">
        <v>1</v>
      </c>
    </row>
    <row r="127" spans="2:9">
      <c r="B127" s="298" t="s">
        <v>1244</v>
      </c>
    </row>
    <row r="128" spans="2:9">
      <c r="B128" s="1123" t="s">
        <v>1340</v>
      </c>
      <c r="C128" s="1123" t="s">
        <v>1245</v>
      </c>
      <c r="D128" s="1131" t="s">
        <v>1348</v>
      </c>
      <c r="E128" s="1119"/>
      <c r="F128" s="1123" t="s">
        <v>1342</v>
      </c>
      <c r="G128" s="1222" t="s">
        <v>1250</v>
      </c>
      <c r="H128" s="1220" t="s">
        <v>1344</v>
      </c>
      <c r="I128" s="1220" t="s">
        <v>1345</v>
      </c>
    </row>
    <row r="129" spans="2:9" ht="38.25">
      <c r="B129" s="1135"/>
      <c r="C129" s="1135"/>
      <c r="D129" s="918"/>
      <c r="E129" s="996" t="s">
        <v>1346</v>
      </c>
      <c r="F129" s="1135"/>
      <c r="G129" s="1223"/>
      <c r="H129" s="1221"/>
      <c r="I129" s="1221"/>
    </row>
    <row r="130" spans="2:9">
      <c r="B130" s="902" t="s">
        <v>364</v>
      </c>
      <c r="C130" s="902" t="s">
        <v>365</v>
      </c>
      <c r="D130" s="297" t="s">
        <v>366</v>
      </c>
      <c r="E130" s="297" t="s">
        <v>371</v>
      </c>
      <c r="F130" s="297" t="s">
        <v>372</v>
      </c>
      <c r="G130" s="901" t="s">
        <v>474</v>
      </c>
      <c r="H130" s="135" t="s">
        <v>475</v>
      </c>
      <c r="I130" s="135" t="s">
        <v>545</v>
      </c>
    </row>
    <row r="131" spans="2:9">
      <c r="B131" s="1224" t="s">
        <v>2570</v>
      </c>
      <c r="C131" s="56" t="s">
        <v>1259</v>
      </c>
      <c r="D131" s="1052">
        <v>0</v>
      </c>
      <c r="E131" s="1052">
        <v>0</v>
      </c>
      <c r="F131" s="1052">
        <v>0</v>
      </c>
      <c r="G131" s="1052">
        <v>0</v>
      </c>
      <c r="H131" s="1052">
        <v>0</v>
      </c>
      <c r="I131" s="1052">
        <v>0</v>
      </c>
    </row>
    <row r="132" spans="2:9">
      <c r="B132" s="1225"/>
      <c r="C132" s="1081" t="s">
        <v>1260</v>
      </c>
      <c r="D132" s="1052">
        <v>0</v>
      </c>
      <c r="E132" s="1052">
        <v>0</v>
      </c>
      <c r="F132" s="1052">
        <v>0</v>
      </c>
      <c r="G132" s="1052">
        <v>0</v>
      </c>
      <c r="H132" s="1052">
        <v>0</v>
      </c>
      <c r="I132" s="1052">
        <v>0</v>
      </c>
    </row>
    <row r="133" spans="2:9">
      <c r="B133" s="1225"/>
      <c r="C133" s="1081" t="s">
        <v>1261</v>
      </c>
      <c r="D133" s="1052">
        <v>0</v>
      </c>
      <c r="E133" s="1052">
        <v>0</v>
      </c>
      <c r="F133" s="1052">
        <v>0</v>
      </c>
      <c r="G133" s="1052">
        <v>0</v>
      </c>
      <c r="H133" s="1052">
        <v>0</v>
      </c>
      <c r="I133" s="1052">
        <v>0</v>
      </c>
    </row>
    <row r="134" spans="2:9">
      <c r="B134" s="1225"/>
      <c r="C134" s="56" t="s">
        <v>1262</v>
      </c>
      <c r="D134" s="997">
        <v>17277</v>
      </c>
      <c r="E134" s="997">
        <v>1</v>
      </c>
      <c r="F134" s="922">
        <v>1E-4</v>
      </c>
      <c r="G134" s="1052">
        <v>0</v>
      </c>
      <c r="H134" s="922">
        <v>2.0999999999999999E-3</v>
      </c>
      <c r="I134" s="1052">
        <v>0</v>
      </c>
    </row>
    <row r="135" spans="2:9">
      <c r="B135" s="1225"/>
      <c r="C135" s="56" t="s">
        <v>1263</v>
      </c>
      <c r="D135" s="997">
        <v>14439</v>
      </c>
      <c r="E135" s="997">
        <v>4</v>
      </c>
      <c r="F135" s="922">
        <v>2.9999999999999997E-4</v>
      </c>
      <c r="G135" s="1052">
        <v>0</v>
      </c>
      <c r="H135" s="922">
        <v>3.5999999999999999E-3</v>
      </c>
      <c r="I135" s="922">
        <v>2.9999999999999997E-4</v>
      </c>
    </row>
    <row r="136" spans="2:9">
      <c r="B136" s="1225"/>
      <c r="C136" s="56" t="s">
        <v>1264</v>
      </c>
      <c r="D136" s="998">
        <v>8988</v>
      </c>
      <c r="E136" s="998">
        <v>4</v>
      </c>
      <c r="F136" s="922">
        <v>5.0000000000000001E-4</v>
      </c>
      <c r="G136" s="1052">
        <v>0</v>
      </c>
      <c r="H136" s="922">
        <v>6.1999999999999998E-3</v>
      </c>
      <c r="I136" s="922">
        <v>2.9999999999999997E-4</v>
      </c>
    </row>
    <row r="137" spans="2:9">
      <c r="B137" s="1225"/>
      <c r="C137" s="56" t="s">
        <v>1265</v>
      </c>
      <c r="D137" s="998">
        <v>15854</v>
      </c>
      <c r="E137" s="998">
        <v>7</v>
      </c>
      <c r="F137" s="922">
        <v>4.0000000000000002E-4</v>
      </c>
      <c r="G137" s="1052">
        <v>0</v>
      </c>
      <c r="H137" s="922">
        <v>1.17E-2</v>
      </c>
      <c r="I137" s="922">
        <v>8.0000000000000004E-4</v>
      </c>
    </row>
    <row r="138" spans="2:9">
      <c r="B138" s="1225"/>
      <c r="C138" s="1081" t="s">
        <v>1266</v>
      </c>
      <c r="D138" s="998">
        <v>14428</v>
      </c>
      <c r="E138" s="998">
        <v>4</v>
      </c>
      <c r="F138" s="922">
        <v>2.9999999999999997E-4</v>
      </c>
      <c r="G138" s="1052">
        <v>0</v>
      </c>
      <c r="H138" s="922">
        <v>1.09E-2</v>
      </c>
      <c r="I138" s="922">
        <v>5.9999999999999995E-4</v>
      </c>
    </row>
    <row r="139" spans="2:9">
      <c r="B139" s="1225"/>
      <c r="C139" s="1081" t="s">
        <v>1267</v>
      </c>
      <c r="D139" s="998">
        <v>1426</v>
      </c>
      <c r="E139" s="998">
        <v>3</v>
      </c>
      <c r="F139" s="922">
        <v>2.0999999999999999E-3</v>
      </c>
      <c r="G139" s="1052">
        <v>0</v>
      </c>
      <c r="H139" s="922">
        <v>2.0299999999999999E-2</v>
      </c>
      <c r="I139" s="922">
        <v>3.3E-3</v>
      </c>
    </row>
    <row r="140" spans="2:9">
      <c r="B140" s="1225"/>
      <c r="C140" s="56" t="s">
        <v>1268</v>
      </c>
      <c r="D140" s="998">
        <v>1239</v>
      </c>
      <c r="E140" s="998">
        <v>9</v>
      </c>
      <c r="F140" s="922">
        <v>7.3000000000000001E-3</v>
      </c>
      <c r="G140" s="1052">
        <v>0</v>
      </c>
      <c r="H140" s="922">
        <v>4.9000000000000002E-2</v>
      </c>
      <c r="I140" s="922">
        <v>1.0999999999999999E-2</v>
      </c>
    </row>
    <row r="141" spans="2:9">
      <c r="B141" s="1225"/>
      <c r="C141" s="1081" t="s">
        <v>1269</v>
      </c>
      <c r="D141" s="998">
        <v>724</v>
      </c>
      <c r="E141" s="998">
        <v>3</v>
      </c>
      <c r="F141" s="922">
        <v>4.1000000000000003E-3</v>
      </c>
      <c r="G141" s="1052">
        <v>0</v>
      </c>
      <c r="H141" s="922">
        <v>3.3500000000000002E-2</v>
      </c>
      <c r="I141" s="922">
        <v>7.7000000000000002E-3</v>
      </c>
    </row>
    <row r="142" spans="2:9">
      <c r="B142" s="1225"/>
      <c r="C142" s="1081" t="s">
        <v>1270</v>
      </c>
      <c r="D142" s="998">
        <v>515</v>
      </c>
      <c r="E142" s="998">
        <v>6</v>
      </c>
      <c r="F142" s="922">
        <v>1.17E-2</v>
      </c>
      <c r="G142" s="1052">
        <v>0</v>
      </c>
      <c r="H142" s="922">
        <v>7.0800000000000002E-2</v>
      </c>
      <c r="I142" s="922">
        <v>1.6199999999999999E-2</v>
      </c>
    </row>
    <row r="143" spans="2:9">
      <c r="B143" s="1225"/>
      <c r="C143" s="56" t="s">
        <v>1271</v>
      </c>
      <c r="D143" s="998">
        <v>615</v>
      </c>
      <c r="E143" s="998">
        <v>40</v>
      </c>
      <c r="F143" s="922">
        <v>6.5000000000000002E-2</v>
      </c>
      <c r="G143" s="1052">
        <v>0</v>
      </c>
      <c r="H143" s="922">
        <v>0.23219999999999999</v>
      </c>
      <c r="I143" s="922">
        <v>7.8600000000000003E-2</v>
      </c>
    </row>
    <row r="144" spans="2:9">
      <c r="B144" s="1225"/>
      <c r="C144" s="1081" t="s">
        <v>1272</v>
      </c>
      <c r="D144" s="998">
        <v>299</v>
      </c>
      <c r="E144" s="998">
        <v>6</v>
      </c>
      <c r="F144" s="922">
        <v>2.01E-2</v>
      </c>
      <c r="G144" s="1052">
        <v>0</v>
      </c>
      <c r="H144" s="922">
        <v>0.14149999999999999</v>
      </c>
      <c r="I144" s="922">
        <v>3.7600000000000001E-2</v>
      </c>
    </row>
    <row r="145" spans="2:9">
      <c r="B145" s="1225"/>
      <c r="C145" s="1081" t="s">
        <v>1273</v>
      </c>
      <c r="D145" s="998">
        <v>138</v>
      </c>
      <c r="E145" s="998">
        <v>5</v>
      </c>
      <c r="F145" s="922">
        <v>3.6200000000000003E-2</v>
      </c>
      <c r="G145" s="1052">
        <v>0</v>
      </c>
      <c r="H145" s="922">
        <v>0.2447</v>
      </c>
      <c r="I145" s="922">
        <v>5.4699999999999999E-2</v>
      </c>
    </row>
    <row r="146" spans="2:9">
      <c r="B146" s="1225"/>
      <c r="C146" s="1081" t="s">
        <v>1274</v>
      </c>
      <c r="D146" s="998">
        <v>178</v>
      </c>
      <c r="E146" s="998">
        <v>29</v>
      </c>
      <c r="F146" s="922">
        <v>0.16289999999999999</v>
      </c>
      <c r="G146" s="1052">
        <v>0</v>
      </c>
      <c r="H146" s="922">
        <v>0.37469999999999998</v>
      </c>
      <c r="I146" s="922">
        <v>0.16569999999999999</v>
      </c>
    </row>
    <row r="147" spans="2:9">
      <c r="B147" s="1226"/>
      <c r="C147" s="56" t="s">
        <v>1275</v>
      </c>
      <c r="D147" s="998">
        <v>86</v>
      </c>
      <c r="E147" s="998">
        <v>86</v>
      </c>
      <c r="F147" s="922">
        <v>1</v>
      </c>
      <c r="G147" s="1052">
        <v>0</v>
      </c>
      <c r="H147" s="922">
        <v>1</v>
      </c>
      <c r="I147" s="922">
        <v>1</v>
      </c>
    </row>
    <row r="151" spans="2:9">
      <c r="B151" s="298" t="s">
        <v>1244</v>
      </c>
    </row>
    <row r="152" spans="2:9">
      <c r="B152" s="1123" t="s">
        <v>1340</v>
      </c>
      <c r="C152" s="1123" t="s">
        <v>1245</v>
      </c>
      <c r="D152" s="1131" t="s">
        <v>1348</v>
      </c>
      <c r="E152" s="1119"/>
      <c r="F152" s="1123" t="s">
        <v>1342</v>
      </c>
      <c r="G152" s="1222" t="s">
        <v>1250</v>
      </c>
      <c r="H152" s="1220" t="s">
        <v>1344</v>
      </c>
      <c r="I152" s="1220" t="s">
        <v>1345</v>
      </c>
    </row>
    <row r="153" spans="2:9" ht="38.25">
      <c r="B153" s="1135"/>
      <c r="C153" s="1135"/>
      <c r="D153" s="918"/>
      <c r="E153" s="996" t="s">
        <v>1346</v>
      </c>
      <c r="F153" s="1135"/>
      <c r="G153" s="1223"/>
      <c r="H153" s="1221"/>
      <c r="I153" s="1221"/>
    </row>
    <row r="154" spans="2:9">
      <c r="B154" s="902" t="s">
        <v>364</v>
      </c>
      <c r="C154" s="902" t="s">
        <v>365</v>
      </c>
      <c r="D154" s="297" t="s">
        <v>366</v>
      </c>
      <c r="E154" s="297" t="s">
        <v>371</v>
      </c>
      <c r="F154" s="297" t="s">
        <v>372</v>
      </c>
      <c r="G154" s="901" t="s">
        <v>474</v>
      </c>
      <c r="H154" s="135" t="s">
        <v>475</v>
      </c>
      <c r="I154" s="135" t="s">
        <v>545</v>
      </c>
    </row>
    <row r="155" spans="2:9">
      <c r="B155" s="1224" t="s">
        <v>2571</v>
      </c>
      <c r="C155" s="56" t="s">
        <v>1259</v>
      </c>
      <c r="D155" s="1052">
        <v>0</v>
      </c>
      <c r="E155" s="1052">
        <v>0</v>
      </c>
      <c r="F155" s="1052">
        <v>0</v>
      </c>
      <c r="G155" s="1052">
        <v>0</v>
      </c>
      <c r="H155" s="1052">
        <v>0</v>
      </c>
      <c r="I155" s="1052">
        <v>0</v>
      </c>
    </row>
    <row r="156" spans="2:9">
      <c r="B156" s="1225"/>
      <c r="C156" s="1081" t="s">
        <v>1260</v>
      </c>
      <c r="D156" s="1052">
        <v>0</v>
      </c>
      <c r="E156" s="1052">
        <v>0</v>
      </c>
      <c r="F156" s="1052">
        <v>0</v>
      </c>
      <c r="G156" s="1052">
        <v>0</v>
      </c>
      <c r="H156" s="1052">
        <v>0</v>
      </c>
      <c r="I156" s="1052">
        <v>0</v>
      </c>
    </row>
    <row r="157" spans="2:9">
      <c r="B157" s="1225"/>
      <c r="C157" s="1081" t="s">
        <v>1261</v>
      </c>
      <c r="D157" s="1052">
        <v>0</v>
      </c>
      <c r="E157" s="1052">
        <v>0</v>
      </c>
      <c r="F157" s="1052">
        <v>0</v>
      </c>
      <c r="G157" s="1052">
        <v>0</v>
      </c>
      <c r="H157" s="1052">
        <v>0</v>
      </c>
      <c r="I157" s="1052">
        <v>0</v>
      </c>
    </row>
    <row r="158" spans="2:9">
      <c r="B158" s="1225"/>
      <c r="C158" s="56" t="s">
        <v>1262</v>
      </c>
      <c r="D158" s="997">
        <v>150</v>
      </c>
      <c r="E158" s="1052">
        <v>0</v>
      </c>
      <c r="F158" s="1052">
        <v>0</v>
      </c>
      <c r="G158" s="1052">
        <v>0</v>
      </c>
      <c r="H158" s="922">
        <v>2.0999999999999999E-3</v>
      </c>
      <c r="I158" s="1052">
        <v>0</v>
      </c>
    </row>
    <row r="159" spans="2:9">
      <c r="B159" s="1225"/>
      <c r="C159" s="56" t="s">
        <v>1263</v>
      </c>
      <c r="D159" s="997">
        <v>222</v>
      </c>
      <c r="E159" s="997">
        <v>1</v>
      </c>
      <c r="F159" s="922">
        <v>4.4999999999999997E-3</v>
      </c>
      <c r="G159" s="1052">
        <v>0</v>
      </c>
      <c r="H159" s="922">
        <v>3.8E-3</v>
      </c>
      <c r="I159" s="922">
        <v>8.9999999999999998E-4</v>
      </c>
    </row>
    <row r="160" spans="2:9">
      <c r="B160" s="1225"/>
      <c r="C160" s="56" t="s">
        <v>1264</v>
      </c>
      <c r="D160" s="998">
        <v>143</v>
      </c>
      <c r="E160" s="1052">
        <v>0</v>
      </c>
      <c r="F160" s="1052">
        <v>0</v>
      </c>
      <c r="G160" s="1052">
        <v>0</v>
      </c>
      <c r="H160" s="922">
        <v>6.0000000000000001E-3</v>
      </c>
      <c r="I160" s="1052">
        <v>0</v>
      </c>
    </row>
    <row r="161" spans="2:9">
      <c r="B161" s="1225"/>
      <c r="C161" s="56" t="s">
        <v>1265</v>
      </c>
      <c r="D161" s="998">
        <v>213</v>
      </c>
      <c r="E161" s="998">
        <v>1</v>
      </c>
      <c r="F161" s="922">
        <v>4.7000000000000002E-3</v>
      </c>
      <c r="G161" s="1052">
        <v>0</v>
      </c>
      <c r="H161" s="922">
        <v>1.29E-2</v>
      </c>
      <c r="I161" s="922">
        <v>2.3E-3</v>
      </c>
    </row>
    <row r="162" spans="2:9">
      <c r="B162" s="1225"/>
      <c r="C162" s="1081" t="s">
        <v>1266</v>
      </c>
      <c r="D162" s="998">
        <v>182</v>
      </c>
      <c r="E162" s="998">
        <v>1</v>
      </c>
      <c r="F162" s="922">
        <v>5.4999999999999997E-3</v>
      </c>
      <c r="G162" s="1052">
        <v>0</v>
      </c>
      <c r="H162" s="922">
        <v>1.1599999999999999E-2</v>
      </c>
      <c r="I162" s="922">
        <v>8.9999999999999998E-4</v>
      </c>
    </row>
    <row r="163" spans="2:9">
      <c r="B163" s="1225"/>
      <c r="C163" s="1081" t="s">
        <v>1267</v>
      </c>
      <c r="D163" s="998">
        <v>31</v>
      </c>
      <c r="E163" s="1052">
        <v>0</v>
      </c>
      <c r="F163" s="1052">
        <v>0</v>
      </c>
      <c r="G163" s="1052">
        <v>0</v>
      </c>
      <c r="H163" s="922">
        <v>2.0500000000000001E-2</v>
      </c>
      <c r="I163" s="922">
        <v>1.01E-2</v>
      </c>
    </row>
    <row r="164" spans="2:9">
      <c r="B164" s="1225"/>
      <c r="C164" s="56" t="s">
        <v>1268</v>
      </c>
      <c r="D164" s="998">
        <v>52</v>
      </c>
      <c r="E164" s="998">
        <v>0</v>
      </c>
      <c r="F164" s="1052">
        <v>0</v>
      </c>
      <c r="G164" s="1052">
        <v>0</v>
      </c>
      <c r="H164" s="922">
        <v>4.65E-2</v>
      </c>
      <c r="I164" s="922">
        <v>2.1600000000000001E-2</v>
      </c>
    </row>
    <row r="165" spans="2:9">
      <c r="B165" s="1225"/>
      <c r="C165" s="1081" t="s">
        <v>1269</v>
      </c>
      <c r="D165" s="998">
        <v>39</v>
      </c>
      <c r="E165" s="1052">
        <v>0</v>
      </c>
      <c r="F165" s="1052">
        <v>0</v>
      </c>
      <c r="G165" s="1052">
        <v>0</v>
      </c>
      <c r="H165" s="922">
        <v>3.6299999999999999E-2</v>
      </c>
      <c r="I165" s="922"/>
    </row>
    <row r="166" spans="2:9">
      <c r="B166" s="1225"/>
      <c r="C166" s="1081" t="s">
        <v>1270</v>
      </c>
      <c r="D166" s="998">
        <v>13</v>
      </c>
      <c r="E166" s="1052">
        <v>0</v>
      </c>
      <c r="F166" s="1052">
        <v>0</v>
      </c>
      <c r="G166" s="1052">
        <v>0</v>
      </c>
      <c r="H166" s="922">
        <v>7.6999999999999999E-2</v>
      </c>
      <c r="I166" s="922">
        <v>5.2999999999999999E-2</v>
      </c>
    </row>
    <row r="167" spans="2:9">
      <c r="B167" s="1225"/>
      <c r="C167" s="56" t="s">
        <v>1271</v>
      </c>
      <c r="D167" s="998">
        <v>50</v>
      </c>
      <c r="E167" s="998">
        <v>4</v>
      </c>
      <c r="F167" s="922">
        <v>0.08</v>
      </c>
      <c r="G167" s="1052">
        <v>0</v>
      </c>
      <c r="H167" s="922">
        <v>0.23330000000000001</v>
      </c>
      <c r="I167" s="922">
        <v>9.5899999999999999E-2</v>
      </c>
    </row>
    <row r="168" spans="2:9">
      <c r="B168" s="1225"/>
      <c r="C168" s="1081" t="s">
        <v>1272</v>
      </c>
      <c r="D168" s="998">
        <v>25</v>
      </c>
      <c r="E168" s="1052">
        <v>0</v>
      </c>
      <c r="F168" s="1052">
        <v>0</v>
      </c>
      <c r="G168" s="1052">
        <v>0</v>
      </c>
      <c r="H168" s="922">
        <v>0.13689999999999999</v>
      </c>
      <c r="I168" s="922">
        <v>3.0800000000000001E-2</v>
      </c>
    </row>
    <row r="169" spans="2:9">
      <c r="B169" s="1225"/>
      <c r="C169" s="1081" t="s">
        <v>1273</v>
      </c>
      <c r="D169" s="998">
        <v>9</v>
      </c>
      <c r="E169" s="998">
        <v>1</v>
      </c>
      <c r="F169" s="922">
        <v>0.1111</v>
      </c>
      <c r="G169" s="1052">
        <v>0</v>
      </c>
      <c r="H169" s="922">
        <v>0.251</v>
      </c>
      <c r="I169" s="922">
        <v>9.4299999999999995E-2</v>
      </c>
    </row>
    <row r="170" spans="2:9">
      <c r="B170" s="1225"/>
      <c r="C170" s="1081" t="s">
        <v>1274</v>
      </c>
      <c r="D170" s="998">
        <v>16</v>
      </c>
      <c r="E170" s="998">
        <v>3</v>
      </c>
      <c r="F170" s="922">
        <v>0.1875</v>
      </c>
      <c r="G170" s="1052">
        <v>0</v>
      </c>
      <c r="H170" s="922">
        <v>0.37390000000000001</v>
      </c>
      <c r="I170" s="922">
        <v>0.19320000000000001</v>
      </c>
    </row>
    <row r="171" spans="2:9">
      <c r="B171" s="1226"/>
      <c r="C171" s="56" t="s">
        <v>1275</v>
      </c>
      <c r="D171" s="998">
        <v>14</v>
      </c>
      <c r="E171" s="998">
        <v>14</v>
      </c>
      <c r="F171" s="922">
        <v>1</v>
      </c>
      <c r="G171" s="1052">
        <v>0</v>
      </c>
      <c r="H171" s="922">
        <v>1</v>
      </c>
      <c r="I171" s="922">
        <v>1</v>
      </c>
    </row>
    <row r="175" spans="2:9">
      <c r="B175" s="298" t="s">
        <v>1244</v>
      </c>
    </row>
    <row r="176" spans="2:9">
      <c r="B176" s="1123" t="s">
        <v>1340</v>
      </c>
      <c r="C176" s="1123" t="s">
        <v>1245</v>
      </c>
      <c r="D176" s="1131" t="s">
        <v>1348</v>
      </c>
      <c r="E176" s="1119"/>
      <c r="F176" s="1123" t="s">
        <v>1342</v>
      </c>
      <c r="G176" s="1222" t="s">
        <v>1250</v>
      </c>
      <c r="H176" s="1220" t="s">
        <v>1344</v>
      </c>
      <c r="I176" s="1220" t="s">
        <v>1345</v>
      </c>
    </row>
    <row r="177" spans="2:9" ht="38.25">
      <c r="B177" s="1135"/>
      <c r="C177" s="1135"/>
      <c r="D177" s="918"/>
      <c r="E177" s="996" t="s">
        <v>1346</v>
      </c>
      <c r="F177" s="1135"/>
      <c r="G177" s="1223"/>
      <c r="H177" s="1221"/>
      <c r="I177" s="1221"/>
    </row>
    <row r="178" spans="2:9">
      <c r="B178" s="902" t="s">
        <v>364</v>
      </c>
      <c r="C178" s="902" t="s">
        <v>365</v>
      </c>
      <c r="D178" s="297" t="s">
        <v>366</v>
      </c>
      <c r="E178" s="297" t="s">
        <v>371</v>
      </c>
      <c r="F178" s="297" t="s">
        <v>372</v>
      </c>
      <c r="G178" s="901" t="s">
        <v>474</v>
      </c>
      <c r="H178" s="135" t="s">
        <v>475</v>
      </c>
      <c r="I178" s="135" t="s">
        <v>545</v>
      </c>
    </row>
    <row r="179" spans="2:9">
      <c r="B179" s="1224" t="s">
        <v>2572</v>
      </c>
      <c r="C179" s="56" t="s">
        <v>1259</v>
      </c>
      <c r="D179" s="1052">
        <v>0</v>
      </c>
      <c r="E179" s="1052">
        <v>0</v>
      </c>
      <c r="F179" s="1052">
        <v>0</v>
      </c>
      <c r="G179" s="1052">
        <v>0</v>
      </c>
      <c r="H179" s="1052">
        <v>0</v>
      </c>
      <c r="I179" s="1052">
        <v>0</v>
      </c>
    </row>
    <row r="180" spans="2:9">
      <c r="B180" s="1225"/>
      <c r="C180" s="1081" t="s">
        <v>1260</v>
      </c>
      <c r="D180" s="1052">
        <v>0</v>
      </c>
      <c r="E180" s="1052">
        <v>0</v>
      </c>
      <c r="F180" s="1052">
        <v>0</v>
      </c>
      <c r="G180" s="1052">
        <v>0</v>
      </c>
      <c r="H180" s="1052">
        <v>0</v>
      </c>
      <c r="I180" s="1052">
        <v>0</v>
      </c>
    </row>
    <row r="181" spans="2:9">
      <c r="B181" s="1225"/>
      <c r="C181" s="1081" t="s">
        <v>1261</v>
      </c>
      <c r="D181" s="1052">
        <v>0</v>
      </c>
      <c r="E181" s="1052">
        <v>0</v>
      </c>
      <c r="F181" s="1052">
        <v>0</v>
      </c>
      <c r="G181" s="1052">
        <v>0</v>
      </c>
      <c r="H181" s="1052">
        <v>0</v>
      </c>
      <c r="I181" s="1052">
        <v>0</v>
      </c>
    </row>
    <row r="182" spans="2:9">
      <c r="B182" s="1225"/>
      <c r="C182" s="56" t="s">
        <v>1262</v>
      </c>
      <c r="D182" s="997">
        <v>2290</v>
      </c>
      <c r="E182" s="1052">
        <v>0</v>
      </c>
      <c r="F182" s="1052">
        <v>0</v>
      </c>
      <c r="G182" s="1052">
        <v>0</v>
      </c>
      <c r="H182" s="922">
        <v>2.0999999999999999E-3</v>
      </c>
      <c r="I182" s="922">
        <v>1E-4</v>
      </c>
    </row>
    <row r="183" spans="2:9">
      <c r="B183" s="1225"/>
      <c r="C183" s="56" t="s">
        <v>1263</v>
      </c>
      <c r="D183" s="997">
        <v>2091</v>
      </c>
      <c r="E183" s="997">
        <v>1</v>
      </c>
      <c r="F183" s="922">
        <v>5.0000000000000001E-4</v>
      </c>
      <c r="G183" s="1052">
        <v>0</v>
      </c>
      <c r="H183" s="922">
        <v>3.8999999999999998E-3</v>
      </c>
      <c r="I183" s="922">
        <v>5.0000000000000001E-4</v>
      </c>
    </row>
    <row r="184" spans="2:9">
      <c r="B184" s="1225"/>
      <c r="C184" s="56" t="s">
        <v>1264</v>
      </c>
      <c r="D184" s="998">
        <v>2318</v>
      </c>
      <c r="E184" s="998">
        <v>4</v>
      </c>
      <c r="F184" s="922">
        <v>1.6999999999999999E-3</v>
      </c>
      <c r="G184" s="1052">
        <v>0</v>
      </c>
      <c r="H184" s="922">
        <v>6.1000000000000004E-3</v>
      </c>
      <c r="I184" s="922">
        <v>4.0000000000000002E-4</v>
      </c>
    </row>
    <row r="185" spans="2:9">
      <c r="B185" s="1225"/>
      <c r="C185" s="56" t="s">
        <v>1265</v>
      </c>
      <c r="D185" s="998">
        <v>2875</v>
      </c>
      <c r="E185" s="998">
        <v>6</v>
      </c>
      <c r="F185" s="922">
        <v>2.0999999999999999E-3</v>
      </c>
      <c r="G185" s="1052">
        <v>0</v>
      </c>
      <c r="H185" s="922">
        <v>1.2500000000000001E-2</v>
      </c>
      <c r="I185" s="922">
        <v>1.9E-3</v>
      </c>
    </row>
    <row r="186" spans="2:9">
      <c r="B186" s="1225"/>
      <c r="C186" s="1081" t="s">
        <v>1266</v>
      </c>
      <c r="D186" s="998">
        <v>2446</v>
      </c>
      <c r="E186" s="998">
        <v>4</v>
      </c>
      <c r="F186" s="922">
        <v>1.6000000000000001E-3</v>
      </c>
      <c r="G186" s="1052">
        <v>0</v>
      </c>
      <c r="H186" s="922">
        <v>1.0999999999999999E-2</v>
      </c>
      <c r="I186" s="922">
        <v>1.1999999999999999E-3</v>
      </c>
    </row>
    <row r="187" spans="2:9">
      <c r="B187" s="1225"/>
      <c r="C187" s="1081" t="s">
        <v>1267</v>
      </c>
      <c r="D187" s="998">
        <v>429</v>
      </c>
      <c r="E187" s="998">
        <v>2</v>
      </c>
      <c r="F187" s="922">
        <v>4.7000000000000002E-3</v>
      </c>
      <c r="G187" s="1052">
        <v>0</v>
      </c>
      <c r="H187" s="922">
        <v>2.07E-2</v>
      </c>
      <c r="I187" s="922">
        <v>5.5999999999999999E-3</v>
      </c>
    </row>
    <row r="188" spans="2:9">
      <c r="B188" s="1225"/>
      <c r="C188" s="56" t="s">
        <v>1268</v>
      </c>
      <c r="D188" s="998">
        <v>626</v>
      </c>
      <c r="E188" s="998">
        <v>4</v>
      </c>
      <c r="F188" s="922">
        <v>6.4000000000000003E-3</v>
      </c>
      <c r="G188" s="1052">
        <v>0</v>
      </c>
      <c r="H188" s="922">
        <v>4.6699999999999998E-2</v>
      </c>
      <c r="I188" s="922">
        <v>1.5599999999999999E-2</v>
      </c>
    </row>
    <row r="189" spans="2:9">
      <c r="B189" s="1225"/>
      <c r="C189" s="1081" t="s">
        <v>1269</v>
      </c>
      <c r="D189" s="998">
        <v>411</v>
      </c>
      <c r="E189" s="998">
        <v>2</v>
      </c>
      <c r="F189" s="922">
        <v>4.8999999999999998E-3</v>
      </c>
      <c r="G189" s="1052">
        <v>0</v>
      </c>
      <c r="H189" s="922">
        <v>3.4599999999999999E-2</v>
      </c>
      <c r="I189" s="922">
        <v>1.0200000000000001E-2</v>
      </c>
    </row>
    <row r="190" spans="2:9">
      <c r="B190" s="1225"/>
      <c r="C190" s="1081" t="s">
        <v>1270</v>
      </c>
      <c r="D190" s="998">
        <v>215</v>
      </c>
      <c r="E190" s="998">
        <v>2</v>
      </c>
      <c r="F190" s="922">
        <v>9.2999999999999992E-3</v>
      </c>
      <c r="G190" s="1052">
        <v>0</v>
      </c>
      <c r="H190" s="922">
        <v>6.9900000000000004E-2</v>
      </c>
      <c r="I190" s="922">
        <v>2.64E-2</v>
      </c>
    </row>
    <row r="191" spans="2:9">
      <c r="B191" s="1225"/>
      <c r="C191" s="56" t="s">
        <v>1271</v>
      </c>
      <c r="D191" s="998">
        <v>385</v>
      </c>
      <c r="E191" s="998">
        <v>24</v>
      </c>
      <c r="F191" s="922">
        <v>6.2300000000000001E-2</v>
      </c>
      <c r="G191" s="1052">
        <v>0</v>
      </c>
      <c r="H191" s="922">
        <v>0.2419</v>
      </c>
      <c r="I191" s="922">
        <v>0.1003</v>
      </c>
    </row>
    <row r="192" spans="2:9">
      <c r="B192" s="1225"/>
      <c r="C192" s="1081" t="s">
        <v>1272</v>
      </c>
      <c r="D192" s="998">
        <v>168</v>
      </c>
      <c r="E192" s="998">
        <v>7</v>
      </c>
      <c r="F192" s="922">
        <v>4.1700000000000001E-2</v>
      </c>
      <c r="G192" s="1052">
        <v>0</v>
      </c>
      <c r="H192" s="922">
        <v>0.14080000000000001</v>
      </c>
      <c r="I192" s="922">
        <v>0.05</v>
      </c>
    </row>
    <row r="193" spans="2:9">
      <c r="B193" s="1225"/>
      <c r="C193" s="1081" t="s">
        <v>1273</v>
      </c>
      <c r="D193" s="998">
        <v>88</v>
      </c>
      <c r="E193" s="998">
        <v>4</v>
      </c>
      <c r="F193" s="922">
        <v>4.5499999999999999E-2</v>
      </c>
      <c r="G193" s="1052">
        <v>0</v>
      </c>
      <c r="H193" s="922">
        <v>0.24010000000000001</v>
      </c>
      <c r="I193" s="922">
        <v>6.3899999999999998E-2</v>
      </c>
    </row>
    <row r="194" spans="2:9">
      <c r="B194" s="1225"/>
      <c r="C194" s="1081" t="s">
        <v>1274</v>
      </c>
      <c r="D194" s="998">
        <v>129</v>
      </c>
      <c r="E194" s="998">
        <v>13</v>
      </c>
      <c r="F194" s="922">
        <v>0.1008</v>
      </c>
      <c r="G194" s="1052">
        <v>0</v>
      </c>
      <c r="H194" s="922">
        <v>0.37480000000000002</v>
      </c>
      <c r="I194" s="922">
        <v>0.1908</v>
      </c>
    </row>
    <row r="195" spans="2:9">
      <c r="B195" s="1226"/>
      <c r="C195" s="56" t="s">
        <v>1275</v>
      </c>
      <c r="D195" s="998">
        <v>122</v>
      </c>
      <c r="E195" s="998">
        <v>122</v>
      </c>
      <c r="F195" s="922">
        <v>1</v>
      </c>
      <c r="G195" s="1052">
        <v>0</v>
      </c>
      <c r="H195" s="922">
        <v>1</v>
      </c>
      <c r="I195" s="922">
        <v>1</v>
      </c>
    </row>
  </sheetData>
  <mergeCells count="64">
    <mergeCell ref="B179:B195"/>
    <mergeCell ref="G152:G153"/>
    <mergeCell ref="H152:H153"/>
    <mergeCell ref="I152:I153"/>
    <mergeCell ref="B155:B171"/>
    <mergeCell ref="B176:B177"/>
    <mergeCell ref="C176:C177"/>
    <mergeCell ref="D176:E176"/>
    <mergeCell ref="F176:F177"/>
    <mergeCell ref="G176:G177"/>
    <mergeCell ref="H176:H177"/>
    <mergeCell ref="I176:I177"/>
    <mergeCell ref="B131:B147"/>
    <mergeCell ref="B152:B153"/>
    <mergeCell ref="C152:C153"/>
    <mergeCell ref="D152:E152"/>
    <mergeCell ref="F152:F153"/>
    <mergeCell ref="G104:G105"/>
    <mergeCell ref="H104:H105"/>
    <mergeCell ref="I104:I105"/>
    <mergeCell ref="B107:B123"/>
    <mergeCell ref="B128:B129"/>
    <mergeCell ref="C128:C129"/>
    <mergeCell ref="D128:E128"/>
    <mergeCell ref="F128:F129"/>
    <mergeCell ref="G128:G129"/>
    <mergeCell ref="H128:H129"/>
    <mergeCell ref="I128:I129"/>
    <mergeCell ref="B83:B99"/>
    <mergeCell ref="B104:B105"/>
    <mergeCell ref="C104:C105"/>
    <mergeCell ref="D104:E104"/>
    <mergeCell ref="F104:F105"/>
    <mergeCell ref="H56:H57"/>
    <mergeCell ref="I56:I57"/>
    <mergeCell ref="B59:B75"/>
    <mergeCell ref="B80:B81"/>
    <mergeCell ref="C80:C81"/>
    <mergeCell ref="D80:E80"/>
    <mergeCell ref="F80:F81"/>
    <mergeCell ref="G80:G81"/>
    <mergeCell ref="H80:H81"/>
    <mergeCell ref="I80:I81"/>
    <mergeCell ref="B56:B57"/>
    <mergeCell ref="C56:C57"/>
    <mergeCell ref="D56:E56"/>
    <mergeCell ref="F56:F57"/>
    <mergeCell ref="G56:G57"/>
    <mergeCell ref="B11:B27"/>
    <mergeCell ref="G8:G9"/>
    <mergeCell ref="I8:I9"/>
    <mergeCell ref="B35:B51"/>
    <mergeCell ref="B32:B33"/>
    <mergeCell ref="B8:B9"/>
    <mergeCell ref="C8:C9"/>
    <mergeCell ref="F8:F9"/>
    <mergeCell ref="C32:C33"/>
    <mergeCell ref="F32:F33"/>
    <mergeCell ref="H32:H33"/>
    <mergeCell ref="I32:I33"/>
    <mergeCell ref="D8:E8"/>
    <mergeCell ref="D32:E32"/>
    <mergeCell ref="H8:H9"/>
    <mergeCell ref="G32:G33"/>
  </mergeCells>
  <pageMargins left="0.70866141732283472" right="0.70866141732283472" top="0.78740157480314965" bottom="0.78740157480314965" header="0.31496062992125984" footer="0.31496062992125984"/>
  <pageSetup paperSize="9" scale="16" orientation="landscape" cellComments="asDisplayed" r:id="rId1"/>
  <headerFooter>
    <oddHeader>&amp;CEN
Annex XXI</oddHeader>
    <oddFooter>&amp;C&amp;P</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4EB18-A5B0-48AE-9EBD-1789AFAA4253}">
  <sheetPr>
    <pageSetUpPr fitToPage="1"/>
  </sheetPr>
  <dimension ref="A2:I31"/>
  <sheetViews>
    <sheetView showGridLines="0" showRowColHeaders="0" zoomScale="85" zoomScaleNormal="85" zoomScaleSheetLayoutView="100" zoomScalePageLayoutView="80" workbookViewId="0"/>
  </sheetViews>
  <sheetFormatPr baseColWidth="10" defaultColWidth="11.5703125" defaultRowHeight="15"/>
  <cols>
    <col min="1" max="1" width="2.85546875" customWidth="1"/>
    <col min="2" max="9" width="18.7109375" customWidth="1"/>
  </cols>
  <sheetData>
    <row r="2" spans="1:9" ht="15" customHeight="1">
      <c r="B2" s="432" t="s">
        <v>1349</v>
      </c>
      <c r="C2" s="13"/>
      <c r="D2" s="13"/>
      <c r="E2" s="13"/>
      <c r="F2" s="13"/>
      <c r="G2" s="13"/>
    </row>
    <row r="3" spans="1:9" ht="15" customHeight="1">
      <c r="B3" s="8"/>
      <c r="C3" s="13"/>
      <c r="D3" s="13"/>
      <c r="E3" s="13"/>
      <c r="F3" s="13"/>
      <c r="G3" s="13"/>
    </row>
    <row r="4" spans="1:9" ht="15" customHeight="1">
      <c r="B4" s="8"/>
      <c r="C4" s="13"/>
      <c r="D4" s="13"/>
      <c r="E4" s="13"/>
      <c r="F4" s="13"/>
      <c r="G4" s="13"/>
    </row>
    <row r="5" spans="1:9">
      <c r="B5" s="298" t="s">
        <v>1244</v>
      </c>
      <c r="C5" s="57"/>
      <c r="D5" s="57"/>
      <c r="E5" s="57"/>
      <c r="F5" s="57"/>
      <c r="G5" s="57"/>
      <c r="H5" s="57"/>
      <c r="I5" s="57"/>
    </row>
    <row r="6" spans="1:9" s="57" customFormat="1" ht="15" customHeight="1">
      <c r="A6"/>
      <c r="B6" s="1144" t="s">
        <v>1340</v>
      </c>
      <c r="C6" s="1144" t="s">
        <v>1245</v>
      </c>
      <c r="D6" s="1144" t="s">
        <v>1350</v>
      </c>
      <c r="E6" s="1147" t="s">
        <v>1341</v>
      </c>
      <c r="F6" s="1092"/>
      <c r="G6" s="1144" t="s">
        <v>1342</v>
      </c>
      <c r="H6" s="1144" t="s">
        <v>1344</v>
      </c>
      <c r="I6" s="1230" t="s">
        <v>1345</v>
      </c>
    </row>
    <row r="7" spans="1:9" s="57" customFormat="1" ht="53.25" customHeight="1">
      <c r="A7"/>
      <c r="B7" s="1096"/>
      <c r="C7" s="1096"/>
      <c r="D7" s="1096"/>
      <c r="E7" s="134"/>
      <c r="F7" s="58" t="s">
        <v>1346</v>
      </c>
      <c r="G7" s="1096"/>
      <c r="H7" s="1096"/>
      <c r="I7" s="1231"/>
    </row>
    <row r="8" spans="1:9">
      <c r="B8" s="144" t="s">
        <v>364</v>
      </c>
      <c r="C8" s="144" t="s">
        <v>365</v>
      </c>
      <c r="D8" s="144" t="s">
        <v>366</v>
      </c>
      <c r="E8" s="158" t="s">
        <v>371</v>
      </c>
      <c r="F8" s="158" t="s">
        <v>372</v>
      </c>
      <c r="G8" s="158" t="s">
        <v>474</v>
      </c>
      <c r="H8" s="158" t="s">
        <v>475</v>
      </c>
      <c r="I8" s="158" t="s">
        <v>545</v>
      </c>
    </row>
    <row r="9" spans="1:9">
      <c r="B9" s="1227"/>
      <c r="C9" s="299"/>
      <c r="D9" s="299"/>
      <c r="E9" s="285"/>
      <c r="F9" s="150"/>
      <c r="G9" s="150"/>
      <c r="H9" s="150"/>
      <c r="I9" s="150"/>
    </row>
    <row r="10" spans="1:9">
      <c r="B10" s="1228"/>
      <c r="C10" s="300"/>
      <c r="D10" s="300"/>
      <c r="E10" s="285"/>
      <c r="F10" s="150"/>
      <c r="G10" s="150"/>
      <c r="H10" s="150"/>
      <c r="I10" s="150"/>
    </row>
    <row r="11" spans="1:9">
      <c r="B11" s="1228"/>
      <c r="C11" s="300"/>
      <c r="D11" s="300"/>
      <c r="E11" s="285"/>
      <c r="F11" s="150"/>
      <c r="G11" s="150"/>
      <c r="H11" s="150"/>
      <c r="I11" s="150"/>
    </row>
    <row r="12" spans="1:9">
      <c r="B12" s="1228"/>
      <c r="C12" s="299"/>
      <c r="D12" s="299"/>
      <c r="E12" s="285"/>
      <c r="F12" s="150"/>
      <c r="G12" s="150"/>
      <c r="H12" s="150"/>
      <c r="I12" s="150"/>
    </row>
    <row r="13" spans="1:9">
      <c r="B13" s="1228"/>
      <c r="C13" s="299"/>
      <c r="D13" s="299"/>
      <c r="E13" s="285"/>
      <c r="F13" s="150"/>
      <c r="G13" s="150"/>
      <c r="H13" s="150"/>
      <c r="I13" s="150"/>
    </row>
    <row r="14" spans="1:9">
      <c r="B14" s="1228"/>
      <c r="C14" s="299"/>
      <c r="D14" s="299"/>
      <c r="E14" s="150"/>
      <c r="F14" s="150"/>
      <c r="G14" s="150"/>
      <c r="H14" s="150"/>
      <c r="I14" s="150"/>
    </row>
    <row r="15" spans="1:9">
      <c r="B15" s="1228"/>
      <c r="C15" s="299"/>
      <c r="D15" s="299"/>
      <c r="E15" s="150"/>
      <c r="F15" s="150"/>
      <c r="G15" s="150"/>
      <c r="H15" s="150"/>
      <c r="I15" s="150"/>
    </row>
    <row r="16" spans="1:9">
      <c r="B16" s="1229"/>
      <c r="C16" s="300"/>
      <c r="D16" s="300"/>
      <c r="E16" s="150"/>
      <c r="F16" s="150"/>
      <c r="G16" s="150"/>
      <c r="H16" s="150"/>
      <c r="I16" s="150"/>
    </row>
    <row r="17" spans="1:9">
      <c r="B17" s="57"/>
      <c r="C17" s="57"/>
      <c r="D17" s="57"/>
      <c r="E17" s="57"/>
      <c r="F17" s="57"/>
      <c r="G17" s="57"/>
      <c r="H17" s="57"/>
      <c r="I17" s="57"/>
    </row>
    <row r="18" spans="1:9">
      <c r="B18" s="57"/>
      <c r="C18" s="57"/>
      <c r="D18" s="57"/>
      <c r="E18" s="57"/>
      <c r="F18" s="57"/>
      <c r="G18" s="57"/>
      <c r="H18" s="57"/>
      <c r="I18" s="57"/>
    </row>
    <row r="19" spans="1:9">
      <c r="B19" s="57"/>
      <c r="C19" s="57"/>
      <c r="D19" s="57"/>
      <c r="E19" s="57"/>
      <c r="F19" s="57"/>
      <c r="G19" s="57"/>
      <c r="H19" s="57"/>
      <c r="I19" s="57"/>
    </row>
    <row r="20" spans="1:9">
      <c r="B20" s="298" t="s">
        <v>1278</v>
      </c>
      <c r="C20" s="57"/>
      <c r="D20" s="57"/>
      <c r="E20" s="57"/>
      <c r="F20" s="57"/>
      <c r="G20" s="57"/>
      <c r="H20" s="57"/>
      <c r="I20" s="57"/>
    </row>
    <row r="21" spans="1:9" s="57" customFormat="1" ht="15" customHeight="1">
      <c r="A21"/>
      <c r="B21" s="1144" t="s">
        <v>1340</v>
      </c>
      <c r="C21" s="1144" t="s">
        <v>1245</v>
      </c>
      <c r="D21" s="1144" t="s">
        <v>1350</v>
      </c>
      <c r="E21" s="1147" t="s">
        <v>1348</v>
      </c>
      <c r="F21" s="1092"/>
      <c r="G21" s="1144" t="s">
        <v>1342</v>
      </c>
      <c r="H21" s="1144" t="s">
        <v>1344</v>
      </c>
      <c r="I21" s="1230" t="s">
        <v>1345</v>
      </c>
    </row>
    <row r="22" spans="1:9" s="57" customFormat="1" ht="57" customHeight="1">
      <c r="A22"/>
      <c r="B22" s="1096"/>
      <c r="C22" s="1096"/>
      <c r="D22" s="1096"/>
      <c r="E22" s="134"/>
      <c r="F22" s="58" t="s">
        <v>1346</v>
      </c>
      <c r="G22" s="1096"/>
      <c r="H22" s="1096"/>
      <c r="I22" s="1231"/>
    </row>
    <row r="23" spans="1:9">
      <c r="B23" s="144" t="s">
        <v>364</v>
      </c>
      <c r="C23" s="144" t="s">
        <v>365</v>
      </c>
      <c r="D23" s="144" t="s">
        <v>366</v>
      </c>
      <c r="E23" s="158" t="s">
        <v>371</v>
      </c>
      <c r="F23" s="158" t="s">
        <v>372</v>
      </c>
      <c r="G23" s="158" t="s">
        <v>474</v>
      </c>
      <c r="H23" s="158" t="s">
        <v>475</v>
      </c>
      <c r="I23" s="158" t="s">
        <v>545</v>
      </c>
    </row>
    <row r="24" spans="1:9">
      <c r="B24" s="1227"/>
      <c r="C24" s="299"/>
      <c r="D24" s="299"/>
      <c r="E24" s="285"/>
      <c r="F24" s="150"/>
      <c r="G24" s="150"/>
      <c r="H24" s="150"/>
      <c r="I24" s="150"/>
    </row>
    <row r="25" spans="1:9">
      <c r="B25" s="1228"/>
      <c r="C25" s="300"/>
      <c r="D25" s="300"/>
      <c r="E25" s="285"/>
      <c r="F25" s="150"/>
      <c r="G25" s="150"/>
      <c r="H25" s="150"/>
      <c r="I25" s="150"/>
    </row>
    <row r="26" spans="1:9">
      <c r="B26" s="1228"/>
      <c r="C26" s="300"/>
      <c r="D26" s="300"/>
      <c r="E26" s="285"/>
      <c r="F26" s="150"/>
      <c r="G26" s="150"/>
      <c r="H26" s="150"/>
      <c r="I26" s="150"/>
    </row>
    <row r="27" spans="1:9">
      <c r="B27" s="1228"/>
      <c r="C27" s="299"/>
      <c r="D27" s="299"/>
      <c r="E27" s="285"/>
      <c r="F27" s="150"/>
      <c r="G27" s="150"/>
      <c r="H27" s="150"/>
      <c r="I27" s="150"/>
    </row>
    <row r="28" spans="1:9">
      <c r="B28" s="1228"/>
      <c r="C28" s="299"/>
      <c r="D28" s="299"/>
      <c r="E28" s="285"/>
      <c r="F28" s="150"/>
      <c r="G28" s="150"/>
      <c r="H28" s="150"/>
      <c r="I28" s="150"/>
    </row>
    <row r="29" spans="1:9">
      <c r="B29" s="1228"/>
      <c r="C29" s="299"/>
      <c r="D29" s="299"/>
      <c r="E29" s="150"/>
      <c r="F29" s="150"/>
      <c r="G29" s="150"/>
      <c r="H29" s="150"/>
      <c r="I29" s="150"/>
    </row>
    <row r="30" spans="1:9">
      <c r="B30" s="1228"/>
      <c r="C30" s="299"/>
      <c r="D30" s="299"/>
      <c r="E30" s="150"/>
      <c r="F30" s="150"/>
      <c r="G30" s="150"/>
      <c r="H30" s="150"/>
      <c r="I30" s="150"/>
    </row>
    <row r="31" spans="1:9">
      <c r="B31" s="1229"/>
      <c r="C31" s="300"/>
      <c r="D31" s="300"/>
      <c r="E31" s="150"/>
      <c r="F31" s="150"/>
      <c r="G31" s="150"/>
      <c r="H31" s="150"/>
      <c r="I31" s="150"/>
    </row>
  </sheetData>
  <mergeCells count="16">
    <mergeCell ref="B9:B16"/>
    <mergeCell ref="B24:B31"/>
    <mergeCell ref="C6:C7"/>
    <mergeCell ref="C21:C22"/>
    <mergeCell ref="I6:I7"/>
    <mergeCell ref="B21:B22"/>
    <mergeCell ref="D21:D22"/>
    <mergeCell ref="G21:G22"/>
    <mergeCell ref="H21:H22"/>
    <mergeCell ref="H6:H7"/>
    <mergeCell ref="B6:B7"/>
    <mergeCell ref="D6:D7"/>
    <mergeCell ref="G6:G7"/>
    <mergeCell ref="I21:I22"/>
    <mergeCell ref="E6:F6"/>
    <mergeCell ref="E21:F21"/>
  </mergeCells>
  <pageMargins left="0.70866141732283472" right="0.70866141732283472" top="0.78740157480314965" bottom="0.78740157480314965" header="0.31496062992125984" footer="0.31496062992125984"/>
  <pageSetup paperSize="9" scale="69" orientation="landscape" r:id="rId1"/>
  <headerFooter>
    <oddHeader>&amp;CEN
Annex XXI</oddHeader>
    <oddFooter>&amp;C&amp;P</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C0DBD-7661-4E21-AB0D-D3FD0F345F15}">
  <sheetPr>
    <pageSetUpPr fitToPage="1"/>
  </sheetPr>
  <dimension ref="A1:I80"/>
  <sheetViews>
    <sheetView showGridLines="0" showRowColHeaders="0" zoomScale="85" zoomScaleNormal="85" workbookViewId="0"/>
  </sheetViews>
  <sheetFormatPr baseColWidth="10" defaultColWidth="9.140625" defaultRowHeight="15"/>
  <cols>
    <col min="1" max="1" width="2.85546875" customWidth="1"/>
    <col min="2" max="2" width="14.7109375" customWidth="1"/>
    <col min="3" max="3" width="16.5703125" customWidth="1"/>
    <col min="4" max="4" width="16.85546875" customWidth="1"/>
    <col min="5" max="5" width="17.7109375" customWidth="1"/>
    <col min="6" max="6" width="16.140625" customWidth="1"/>
    <col min="7" max="7" width="23.7109375" customWidth="1"/>
    <col min="8" max="8" width="17.140625" customWidth="1"/>
    <col min="9" max="9" width="18.28515625" customWidth="1"/>
  </cols>
  <sheetData>
    <row r="1" spans="1:9">
      <c r="A1" s="57"/>
      <c r="B1" s="57"/>
      <c r="C1" s="57"/>
      <c r="D1" s="57"/>
      <c r="E1" s="57"/>
      <c r="F1" s="57"/>
      <c r="G1" s="57"/>
      <c r="H1" s="57"/>
      <c r="I1" s="57"/>
    </row>
    <row r="2" spans="1:9">
      <c r="A2" s="57"/>
      <c r="B2" s="432" t="s">
        <v>1351</v>
      </c>
      <c r="C2" s="298"/>
      <c r="D2" s="298"/>
      <c r="E2" s="298"/>
      <c r="F2" s="298"/>
      <c r="G2" s="298"/>
      <c r="H2" s="57"/>
      <c r="I2" s="57"/>
    </row>
    <row r="3" spans="1:9">
      <c r="A3" s="57"/>
      <c r="B3" s="57"/>
      <c r="C3" s="57"/>
      <c r="D3" s="57"/>
      <c r="E3" s="57"/>
      <c r="F3" s="57"/>
      <c r="G3" s="57"/>
      <c r="H3" s="57"/>
      <c r="I3" s="57"/>
    </row>
    <row r="4" spans="1:9">
      <c r="A4" s="57"/>
      <c r="B4" s="57"/>
      <c r="C4" s="57"/>
      <c r="D4" s="57"/>
      <c r="E4" s="57"/>
      <c r="F4" s="57"/>
      <c r="G4" s="57"/>
      <c r="H4" s="57"/>
      <c r="I4" s="57"/>
    </row>
    <row r="5" spans="1:9">
      <c r="A5" s="57"/>
      <c r="B5" s="156" t="s">
        <v>1352</v>
      </c>
      <c r="C5" s="57"/>
      <c r="D5" s="57"/>
      <c r="E5" s="57"/>
      <c r="F5" s="57"/>
      <c r="G5" s="57"/>
      <c r="H5" s="57"/>
      <c r="I5" s="57"/>
    </row>
    <row r="6" spans="1:9">
      <c r="A6" s="57"/>
      <c r="B6" s="1232" t="s">
        <v>1353</v>
      </c>
      <c r="C6" s="1232"/>
      <c r="D6" s="1232"/>
      <c r="E6" s="1232"/>
      <c r="F6" s="1232"/>
      <c r="G6" s="1232"/>
      <c r="H6" s="1232"/>
      <c r="I6" s="1232"/>
    </row>
    <row r="7" spans="1:9" ht="25.5">
      <c r="A7" s="57"/>
      <c r="B7" s="1144" t="s">
        <v>1354</v>
      </c>
      <c r="C7" s="1144" t="s">
        <v>1355</v>
      </c>
      <c r="D7" s="197" t="s">
        <v>1356</v>
      </c>
      <c r="E7" s="197" t="s">
        <v>1357</v>
      </c>
      <c r="F7" s="185" t="s">
        <v>1223</v>
      </c>
      <c r="G7" s="185" t="s">
        <v>423</v>
      </c>
      <c r="H7" s="185" t="s">
        <v>1329</v>
      </c>
      <c r="I7" s="185" t="s">
        <v>1256</v>
      </c>
    </row>
    <row r="8" spans="1:9">
      <c r="A8" s="57"/>
      <c r="B8" s="1096"/>
      <c r="C8" s="1096"/>
      <c r="D8" s="144" t="s">
        <v>364</v>
      </c>
      <c r="E8" s="144" t="s">
        <v>365</v>
      </c>
      <c r="F8" s="144" t="s">
        <v>366</v>
      </c>
      <c r="G8" s="144" t="s">
        <v>371</v>
      </c>
      <c r="H8" s="144" t="s">
        <v>372</v>
      </c>
      <c r="I8" s="144" t="s">
        <v>474</v>
      </c>
    </row>
    <row r="9" spans="1:9">
      <c r="A9" s="57"/>
      <c r="B9" s="1114" t="s">
        <v>1358</v>
      </c>
      <c r="C9" s="285" t="s">
        <v>1359</v>
      </c>
      <c r="D9" s="285"/>
      <c r="E9" s="285"/>
      <c r="F9" s="301">
        <v>0.5</v>
      </c>
      <c r="G9" s="285"/>
      <c r="H9" s="285"/>
      <c r="I9" s="285"/>
    </row>
    <row r="10" spans="1:9" ht="26.25">
      <c r="A10" s="57"/>
      <c r="B10" s="1114"/>
      <c r="C10" s="285" t="s">
        <v>1360</v>
      </c>
      <c r="D10" s="285"/>
      <c r="E10" s="285"/>
      <c r="F10" s="301">
        <v>0.7</v>
      </c>
      <c r="G10" s="285"/>
      <c r="H10" s="285"/>
      <c r="I10" s="285"/>
    </row>
    <row r="11" spans="1:9">
      <c r="A11" s="57"/>
      <c r="B11" s="1114" t="s">
        <v>1361</v>
      </c>
      <c r="C11" s="285" t="s">
        <v>1359</v>
      </c>
      <c r="D11" s="285"/>
      <c r="E11" s="285"/>
      <c r="F11" s="301">
        <v>0.7</v>
      </c>
      <c r="G11" s="285"/>
      <c r="H11" s="285"/>
      <c r="I11" s="285"/>
    </row>
    <row r="12" spans="1:9" ht="26.25">
      <c r="A12" s="57"/>
      <c r="B12" s="1114"/>
      <c r="C12" s="285" t="s">
        <v>1360</v>
      </c>
      <c r="D12" s="285"/>
      <c r="E12" s="285"/>
      <c r="F12" s="301">
        <v>0.9</v>
      </c>
      <c r="G12" s="285"/>
      <c r="H12" s="285"/>
      <c r="I12" s="285"/>
    </row>
    <row r="13" spans="1:9">
      <c r="A13" s="57"/>
      <c r="B13" s="1114" t="s">
        <v>1362</v>
      </c>
      <c r="C13" s="285" t="s">
        <v>1359</v>
      </c>
      <c r="D13" s="285"/>
      <c r="E13" s="285"/>
      <c r="F13" s="301">
        <v>1.1499999999999999</v>
      </c>
      <c r="G13" s="285"/>
      <c r="H13" s="285"/>
      <c r="I13" s="285"/>
    </row>
    <row r="14" spans="1:9" ht="26.25">
      <c r="A14" s="57"/>
      <c r="B14" s="1114"/>
      <c r="C14" s="285" t="s">
        <v>1360</v>
      </c>
      <c r="D14" s="285"/>
      <c r="E14" s="285"/>
      <c r="F14" s="301">
        <v>1.1499999999999999</v>
      </c>
      <c r="G14" s="285"/>
      <c r="H14" s="285"/>
      <c r="I14" s="285"/>
    </row>
    <row r="15" spans="1:9">
      <c r="A15" s="57"/>
      <c r="B15" s="1114" t="s">
        <v>1363</v>
      </c>
      <c r="C15" s="285" t="s">
        <v>1359</v>
      </c>
      <c r="D15" s="285"/>
      <c r="E15" s="285"/>
      <c r="F15" s="301">
        <v>2.5</v>
      </c>
      <c r="G15" s="285"/>
      <c r="H15" s="285"/>
      <c r="I15" s="285"/>
    </row>
    <row r="16" spans="1:9" ht="26.25">
      <c r="A16" s="57"/>
      <c r="B16" s="1114"/>
      <c r="C16" s="285" t="s">
        <v>1360</v>
      </c>
      <c r="D16" s="285"/>
      <c r="E16" s="285"/>
      <c r="F16" s="301">
        <v>2.5</v>
      </c>
      <c r="G16" s="285"/>
      <c r="H16" s="285"/>
      <c r="I16" s="285"/>
    </row>
    <row r="17" spans="1:9">
      <c r="A17" s="57"/>
      <c r="B17" s="1114" t="s">
        <v>1364</v>
      </c>
      <c r="C17" s="285" t="s">
        <v>1359</v>
      </c>
      <c r="D17" s="285"/>
      <c r="E17" s="285"/>
      <c r="F17" s="302" t="s">
        <v>13</v>
      </c>
      <c r="G17" s="285"/>
      <c r="H17" s="285"/>
      <c r="I17" s="285"/>
    </row>
    <row r="18" spans="1:9" ht="26.25">
      <c r="A18" s="57"/>
      <c r="B18" s="1114"/>
      <c r="C18" s="285" t="s">
        <v>1360</v>
      </c>
      <c r="D18" s="285"/>
      <c r="E18" s="285"/>
      <c r="F18" s="302" t="s">
        <v>13</v>
      </c>
      <c r="G18" s="285"/>
      <c r="H18" s="285"/>
      <c r="I18" s="285"/>
    </row>
    <row r="19" spans="1:9">
      <c r="A19" s="57"/>
      <c r="B19" s="1114" t="s">
        <v>369</v>
      </c>
      <c r="C19" s="285" t="s">
        <v>1359</v>
      </c>
      <c r="D19" s="285"/>
      <c r="E19" s="285"/>
      <c r="F19" s="285"/>
      <c r="G19" s="285"/>
      <c r="H19" s="285"/>
      <c r="I19" s="285"/>
    </row>
    <row r="20" spans="1:9" ht="26.25">
      <c r="A20" s="57"/>
      <c r="B20" s="1114"/>
      <c r="C20" s="285" t="s">
        <v>1360</v>
      </c>
      <c r="D20" s="285"/>
      <c r="E20" s="285"/>
      <c r="F20" s="285"/>
      <c r="G20" s="285"/>
      <c r="H20" s="285"/>
      <c r="I20" s="285"/>
    </row>
    <row r="21" spans="1:9">
      <c r="A21" s="57"/>
      <c r="B21" s="57"/>
      <c r="C21" s="57"/>
      <c r="D21" s="57"/>
      <c r="E21" s="57"/>
      <c r="F21" s="57"/>
      <c r="G21" s="57"/>
      <c r="H21" s="57"/>
      <c r="I21" s="57"/>
    </row>
    <row r="22" spans="1:9">
      <c r="A22" s="57"/>
      <c r="B22" s="156" t="s">
        <v>1365</v>
      </c>
      <c r="C22" s="57"/>
      <c r="D22" s="57"/>
      <c r="E22" s="57"/>
      <c r="F22" s="57"/>
      <c r="G22" s="57"/>
      <c r="H22" s="57"/>
      <c r="I22" s="57"/>
    </row>
    <row r="23" spans="1:9">
      <c r="A23" s="57"/>
      <c r="B23" s="1232" t="s">
        <v>1366</v>
      </c>
      <c r="C23" s="1232"/>
      <c r="D23" s="1232"/>
      <c r="E23" s="1232"/>
      <c r="F23" s="1232"/>
      <c r="G23" s="1232"/>
      <c r="H23" s="1232"/>
      <c r="I23" s="1232"/>
    </row>
    <row r="24" spans="1:9" ht="25.5">
      <c r="A24" s="57"/>
      <c r="B24" s="1144" t="s">
        <v>1354</v>
      </c>
      <c r="C24" s="1144" t="s">
        <v>1355</v>
      </c>
      <c r="D24" s="197" t="s">
        <v>1356</v>
      </c>
      <c r="E24" s="197" t="s">
        <v>1357</v>
      </c>
      <c r="F24" s="185" t="s">
        <v>1223</v>
      </c>
      <c r="G24" s="185" t="s">
        <v>423</v>
      </c>
      <c r="H24" s="185" t="s">
        <v>1329</v>
      </c>
      <c r="I24" s="185" t="s">
        <v>1256</v>
      </c>
    </row>
    <row r="25" spans="1:9">
      <c r="A25" s="57"/>
      <c r="B25" s="1096"/>
      <c r="C25" s="1096"/>
      <c r="D25" s="144" t="s">
        <v>364</v>
      </c>
      <c r="E25" s="144" t="s">
        <v>365</v>
      </c>
      <c r="F25" s="144" t="s">
        <v>366</v>
      </c>
      <c r="G25" s="144" t="s">
        <v>371</v>
      </c>
      <c r="H25" s="144" t="s">
        <v>372</v>
      </c>
      <c r="I25" s="144" t="s">
        <v>474</v>
      </c>
    </row>
    <row r="26" spans="1:9">
      <c r="A26" s="57"/>
      <c r="B26" s="1114" t="s">
        <v>1358</v>
      </c>
      <c r="C26" s="285" t="s">
        <v>1359</v>
      </c>
      <c r="D26" s="285"/>
      <c r="E26" s="285"/>
      <c r="F26" s="301">
        <v>0.5</v>
      </c>
      <c r="G26" s="285"/>
      <c r="H26" s="285"/>
      <c r="I26" s="285"/>
    </row>
    <row r="27" spans="1:9" ht="26.25">
      <c r="A27" s="57"/>
      <c r="B27" s="1114"/>
      <c r="C27" s="285" t="s">
        <v>1360</v>
      </c>
      <c r="D27" s="285"/>
      <c r="E27" s="285"/>
      <c r="F27" s="301">
        <v>0.7</v>
      </c>
      <c r="G27" s="285"/>
      <c r="H27" s="285"/>
      <c r="I27" s="285"/>
    </row>
    <row r="28" spans="1:9">
      <c r="A28" s="57"/>
      <c r="B28" s="1114" t="s">
        <v>1361</v>
      </c>
      <c r="C28" s="285" t="s">
        <v>1359</v>
      </c>
      <c r="D28" s="285"/>
      <c r="E28" s="285"/>
      <c r="F28" s="301">
        <v>0.7</v>
      </c>
      <c r="G28" s="285"/>
      <c r="H28" s="285"/>
      <c r="I28" s="285"/>
    </row>
    <row r="29" spans="1:9" ht="26.25">
      <c r="A29" s="57"/>
      <c r="B29" s="1114"/>
      <c r="C29" s="285" t="s">
        <v>1360</v>
      </c>
      <c r="D29" s="285"/>
      <c r="E29" s="285"/>
      <c r="F29" s="301">
        <v>0.9</v>
      </c>
      <c r="G29" s="285"/>
      <c r="H29" s="285"/>
      <c r="I29" s="285"/>
    </row>
    <row r="30" spans="1:9">
      <c r="A30" s="57"/>
      <c r="B30" s="1114" t="s">
        <v>1362</v>
      </c>
      <c r="C30" s="285" t="s">
        <v>1359</v>
      </c>
      <c r="D30" s="285"/>
      <c r="E30" s="285"/>
      <c r="F30" s="301">
        <v>1.1499999999999999</v>
      </c>
      <c r="G30" s="285"/>
      <c r="H30" s="285"/>
      <c r="I30" s="285"/>
    </row>
    <row r="31" spans="1:9" ht="26.25">
      <c r="A31" s="57"/>
      <c r="B31" s="1114"/>
      <c r="C31" s="285" t="s">
        <v>1360</v>
      </c>
      <c r="D31" s="285"/>
      <c r="E31" s="285"/>
      <c r="F31" s="301">
        <v>1.1499999999999999</v>
      </c>
      <c r="G31" s="285"/>
      <c r="H31" s="285"/>
      <c r="I31" s="285"/>
    </row>
    <row r="32" spans="1:9">
      <c r="A32" s="57"/>
      <c r="B32" s="1114" t="s">
        <v>1363</v>
      </c>
      <c r="C32" s="285" t="s">
        <v>1359</v>
      </c>
      <c r="D32" s="285"/>
      <c r="E32" s="285"/>
      <c r="F32" s="301">
        <v>2.5</v>
      </c>
      <c r="G32" s="285"/>
      <c r="H32" s="285"/>
      <c r="I32" s="285"/>
    </row>
    <row r="33" spans="1:9" ht="26.25">
      <c r="A33" s="57"/>
      <c r="B33" s="1114"/>
      <c r="C33" s="285" t="s">
        <v>1360</v>
      </c>
      <c r="D33" s="285"/>
      <c r="E33" s="285"/>
      <c r="F33" s="301">
        <v>2.5</v>
      </c>
      <c r="G33" s="285"/>
      <c r="H33" s="285"/>
      <c r="I33" s="285"/>
    </row>
    <row r="34" spans="1:9">
      <c r="A34" s="57"/>
      <c r="B34" s="1114" t="s">
        <v>1364</v>
      </c>
      <c r="C34" s="285" t="s">
        <v>1359</v>
      </c>
      <c r="D34" s="285"/>
      <c r="E34" s="285"/>
      <c r="F34" s="302" t="s">
        <v>13</v>
      </c>
      <c r="G34" s="285"/>
      <c r="H34" s="285"/>
      <c r="I34" s="285"/>
    </row>
    <row r="35" spans="1:9" ht="26.25">
      <c r="A35" s="57"/>
      <c r="B35" s="1114"/>
      <c r="C35" s="285" t="s">
        <v>1360</v>
      </c>
      <c r="D35" s="285"/>
      <c r="E35" s="285"/>
      <c r="F35" s="302" t="s">
        <v>13</v>
      </c>
      <c r="G35" s="285"/>
      <c r="H35" s="285"/>
      <c r="I35" s="285"/>
    </row>
    <row r="36" spans="1:9">
      <c r="A36" s="57"/>
      <c r="B36" s="1114" t="s">
        <v>369</v>
      </c>
      <c r="C36" s="285" t="s">
        <v>1359</v>
      </c>
      <c r="D36" s="285"/>
      <c r="E36" s="285"/>
      <c r="F36" s="285"/>
      <c r="G36" s="285"/>
      <c r="H36" s="285"/>
      <c r="I36" s="285"/>
    </row>
    <row r="37" spans="1:9" ht="26.25">
      <c r="A37" s="57"/>
      <c r="B37" s="1114"/>
      <c r="C37" s="285" t="s">
        <v>1360</v>
      </c>
      <c r="D37" s="285"/>
      <c r="E37" s="285"/>
      <c r="F37" s="285"/>
      <c r="G37" s="285"/>
      <c r="H37" s="285"/>
      <c r="I37" s="285"/>
    </row>
    <row r="38" spans="1:9">
      <c r="A38" s="57"/>
      <c r="B38" s="57"/>
      <c r="C38" s="57"/>
      <c r="D38" s="57"/>
      <c r="E38" s="57"/>
      <c r="F38" s="57"/>
      <c r="G38" s="57"/>
      <c r="H38" s="57"/>
      <c r="I38" s="57"/>
    </row>
    <row r="39" spans="1:9">
      <c r="A39" s="57"/>
      <c r="B39" s="156" t="s">
        <v>1367</v>
      </c>
      <c r="C39" s="57"/>
      <c r="D39" s="57"/>
      <c r="E39" s="57"/>
      <c r="F39" s="57"/>
      <c r="G39" s="57"/>
      <c r="H39" s="57"/>
      <c r="I39" s="57"/>
    </row>
    <row r="40" spans="1:9">
      <c r="A40" s="57"/>
      <c r="B40" s="1232" t="s">
        <v>1368</v>
      </c>
      <c r="C40" s="1232"/>
      <c r="D40" s="1232"/>
      <c r="E40" s="1232"/>
      <c r="F40" s="1232"/>
      <c r="G40" s="1232"/>
      <c r="H40" s="1232"/>
      <c r="I40" s="1232"/>
    </row>
    <row r="41" spans="1:9" ht="26.25">
      <c r="A41" s="57"/>
      <c r="B41" s="1233" t="s">
        <v>1354</v>
      </c>
      <c r="C41" s="1233" t="s">
        <v>1355</v>
      </c>
      <c r="D41" s="303" t="s">
        <v>1356</v>
      </c>
      <c r="E41" s="303" t="s">
        <v>1357</v>
      </c>
      <c r="F41" s="304" t="s">
        <v>1223</v>
      </c>
      <c r="G41" s="304" t="s">
        <v>423</v>
      </c>
      <c r="H41" s="304" t="s">
        <v>1329</v>
      </c>
      <c r="I41" s="304" t="s">
        <v>1256</v>
      </c>
    </row>
    <row r="42" spans="1:9">
      <c r="A42" s="57"/>
      <c r="B42" s="1234"/>
      <c r="C42" s="1234"/>
      <c r="D42" s="302" t="s">
        <v>364</v>
      </c>
      <c r="E42" s="302" t="s">
        <v>365</v>
      </c>
      <c r="F42" s="302" t="s">
        <v>366</v>
      </c>
      <c r="G42" s="302" t="s">
        <v>371</v>
      </c>
      <c r="H42" s="302" t="s">
        <v>372</v>
      </c>
      <c r="I42" s="302" t="s">
        <v>474</v>
      </c>
    </row>
    <row r="43" spans="1:9">
      <c r="A43" s="57"/>
      <c r="B43" s="1114" t="s">
        <v>1358</v>
      </c>
      <c r="C43" s="285" t="s">
        <v>1359</v>
      </c>
      <c r="D43" s="285"/>
      <c r="E43" s="285"/>
      <c r="F43" s="301">
        <v>0.5</v>
      </c>
      <c r="G43" s="285"/>
      <c r="H43" s="285"/>
      <c r="I43" s="285"/>
    </row>
    <row r="44" spans="1:9" ht="26.25">
      <c r="A44" s="57"/>
      <c r="B44" s="1114"/>
      <c r="C44" s="285" t="s">
        <v>1360</v>
      </c>
      <c r="D44" s="285"/>
      <c r="E44" s="285"/>
      <c r="F44" s="301">
        <v>0.7</v>
      </c>
      <c r="G44" s="285"/>
      <c r="H44" s="285"/>
      <c r="I44" s="285"/>
    </row>
    <row r="45" spans="1:9">
      <c r="A45" s="57"/>
      <c r="B45" s="1114" t="s">
        <v>1361</v>
      </c>
      <c r="C45" s="285" t="s">
        <v>1359</v>
      </c>
      <c r="D45" s="285"/>
      <c r="E45" s="285"/>
      <c r="F45" s="301">
        <v>0.7</v>
      </c>
      <c r="G45" s="285"/>
      <c r="H45" s="285"/>
      <c r="I45" s="285"/>
    </row>
    <row r="46" spans="1:9" ht="26.25">
      <c r="A46" s="57"/>
      <c r="B46" s="1114"/>
      <c r="C46" s="285" t="s">
        <v>1360</v>
      </c>
      <c r="D46" s="285"/>
      <c r="E46" s="285"/>
      <c r="F46" s="301">
        <v>0.9</v>
      </c>
      <c r="G46" s="285"/>
      <c r="H46" s="285"/>
      <c r="I46" s="285"/>
    </row>
    <row r="47" spans="1:9">
      <c r="A47" s="57"/>
      <c r="B47" s="1114" t="s">
        <v>1362</v>
      </c>
      <c r="C47" s="285" t="s">
        <v>1359</v>
      </c>
      <c r="D47" s="285"/>
      <c r="E47" s="285"/>
      <c r="F47" s="301">
        <v>1.1499999999999999</v>
      </c>
      <c r="G47" s="285"/>
      <c r="H47" s="285"/>
      <c r="I47" s="285"/>
    </row>
    <row r="48" spans="1:9" ht="26.25">
      <c r="A48" s="57"/>
      <c r="B48" s="1114"/>
      <c r="C48" s="285" t="s">
        <v>1360</v>
      </c>
      <c r="D48" s="285"/>
      <c r="E48" s="285"/>
      <c r="F48" s="301">
        <v>1.1499999999999999</v>
      </c>
      <c r="G48" s="285"/>
      <c r="H48" s="285"/>
      <c r="I48" s="285"/>
    </row>
    <row r="49" spans="1:9">
      <c r="A49" s="57"/>
      <c r="B49" s="1114" t="s">
        <v>1363</v>
      </c>
      <c r="C49" s="285" t="s">
        <v>1359</v>
      </c>
      <c r="D49" s="285"/>
      <c r="E49" s="285"/>
      <c r="F49" s="301">
        <v>2.5</v>
      </c>
      <c r="G49" s="285"/>
      <c r="H49" s="285"/>
      <c r="I49" s="285"/>
    </row>
    <row r="50" spans="1:9" ht="26.25">
      <c r="A50" s="57"/>
      <c r="B50" s="1114"/>
      <c r="C50" s="285" t="s">
        <v>1360</v>
      </c>
      <c r="D50" s="285"/>
      <c r="E50" s="285"/>
      <c r="F50" s="301">
        <v>2.5</v>
      </c>
      <c r="G50" s="285"/>
      <c r="H50" s="285"/>
      <c r="I50" s="285"/>
    </row>
    <row r="51" spans="1:9">
      <c r="A51" s="57"/>
      <c r="B51" s="1114" t="s">
        <v>1364</v>
      </c>
      <c r="C51" s="285" t="s">
        <v>1359</v>
      </c>
      <c r="D51" s="285"/>
      <c r="E51" s="285"/>
      <c r="F51" s="302" t="s">
        <v>13</v>
      </c>
      <c r="G51" s="285"/>
      <c r="H51" s="285"/>
      <c r="I51" s="285"/>
    </row>
    <row r="52" spans="1:9" ht="26.25">
      <c r="A52" s="57"/>
      <c r="B52" s="1114"/>
      <c r="C52" s="285" t="s">
        <v>1360</v>
      </c>
      <c r="D52" s="285"/>
      <c r="E52" s="285"/>
      <c r="F52" s="302" t="s">
        <v>13</v>
      </c>
      <c r="G52" s="285"/>
      <c r="H52" s="285"/>
      <c r="I52" s="285"/>
    </row>
    <row r="53" spans="1:9">
      <c r="A53" s="57"/>
      <c r="B53" s="1114" t="s">
        <v>369</v>
      </c>
      <c r="C53" s="285" t="s">
        <v>1359</v>
      </c>
      <c r="D53" s="285"/>
      <c r="E53" s="285"/>
      <c r="F53" s="285"/>
      <c r="G53" s="285"/>
      <c r="H53" s="285"/>
      <c r="I53" s="285"/>
    </row>
    <row r="54" spans="1:9" ht="26.25">
      <c r="A54" s="57"/>
      <c r="B54" s="1114"/>
      <c r="C54" s="285" t="s">
        <v>1360</v>
      </c>
      <c r="D54" s="285"/>
      <c r="E54" s="285"/>
      <c r="F54" s="285"/>
      <c r="G54" s="285"/>
      <c r="H54" s="285"/>
      <c r="I54" s="285"/>
    </row>
    <row r="55" spans="1:9">
      <c r="A55" s="57"/>
      <c r="B55" s="57"/>
      <c r="C55" s="57"/>
      <c r="D55" s="57"/>
      <c r="E55" s="57"/>
      <c r="F55" s="57"/>
      <c r="G55" s="57"/>
      <c r="H55" s="57"/>
      <c r="I55" s="57"/>
    </row>
    <row r="56" spans="1:9">
      <c r="A56" s="57"/>
      <c r="B56" s="156" t="s">
        <v>1369</v>
      </c>
      <c r="C56" s="57"/>
      <c r="D56" s="57"/>
      <c r="E56" s="57"/>
      <c r="F56" s="57"/>
      <c r="G56" s="57"/>
      <c r="H56" s="57"/>
      <c r="I56" s="57"/>
    </row>
    <row r="57" spans="1:9">
      <c r="A57" s="57"/>
      <c r="B57" s="1232" t="s">
        <v>1370</v>
      </c>
      <c r="C57" s="1232"/>
      <c r="D57" s="1232"/>
      <c r="E57" s="1232"/>
      <c r="F57" s="1232"/>
      <c r="G57" s="1232"/>
      <c r="H57" s="1232"/>
      <c r="I57" s="1232"/>
    </row>
    <row r="58" spans="1:9" ht="26.25">
      <c r="A58" s="57"/>
      <c r="B58" s="1233" t="s">
        <v>1354</v>
      </c>
      <c r="C58" s="1233" t="s">
        <v>1355</v>
      </c>
      <c r="D58" s="303" t="s">
        <v>1356</v>
      </c>
      <c r="E58" s="303" t="s">
        <v>1357</v>
      </c>
      <c r="F58" s="304" t="s">
        <v>1223</v>
      </c>
      <c r="G58" s="304" t="s">
        <v>423</v>
      </c>
      <c r="H58" s="304" t="s">
        <v>1329</v>
      </c>
      <c r="I58" s="304" t="s">
        <v>1256</v>
      </c>
    </row>
    <row r="59" spans="1:9">
      <c r="A59" s="57"/>
      <c r="B59" s="1234"/>
      <c r="C59" s="1234"/>
      <c r="D59" s="302" t="s">
        <v>364</v>
      </c>
      <c r="E59" s="302" t="s">
        <v>365</v>
      </c>
      <c r="F59" s="302" t="s">
        <v>366</v>
      </c>
      <c r="G59" s="302" t="s">
        <v>371</v>
      </c>
      <c r="H59" s="302" t="s">
        <v>372</v>
      </c>
      <c r="I59" s="302" t="s">
        <v>474</v>
      </c>
    </row>
    <row r="60" spans="1:9">
      <c r="A60" s="57"/>
      <c r="B60" s="1114" t="s">
        <v>1358</v>
      </c>
      <c r="C60" s="285" t="s">
        <v>1359</v>
      </c>
      <c r="D60" s="285"/>
      <c r="E60" s="285"/>
      <c r="F60" s="301">
        <v>0.5</v>
      </c>
      <c r="G60" s="285"/>
      <c r="H60" s="285"/>
      <c r="I60" s="285"/>
    </row>
    <row r="61" spans="1:9" ht="26.25">
      <c r="A61" s="57"/>
      <c r="B61" s="1114"/>
      <c r="C61" s="285" t="s">
        <v>1360</v>
      </c>
      <c r="D61" s="285"/>
      <c r="E61" s="285"/>
      <c r="F61" s="301">
        <v>0.7</v>
      </c>
      <c r="G61" s="285"/>
      <c r="H61" s="285"/>
      <c r="I61" s="285"/>
    </row>
    <row r="62" spans="1:9">
      <c r="A62" s="57"/>
      <c r="B62" s="1114" t="s">
        <v>1361</v>
      </c>
      <c r="C62" s="285" t="s">
        <v>1359</v>
      </c>
      <c r="D62" s="285"/>
      <c r="E62" s="285"/>
      <c r="F62" s="301">
        <v>0.7</v>
      </c>
      <c r="G62" s="285"/>
      <c r="H62" s="285"/>
      <c r="I62" s="285"/>
    </row>
    <row r="63" spans="1:9" ht="26.25">
      <c r="A63" s="57"/>
      <c r="B63" s="1114"/>
      <c r="C63" s="285" t="s">
        <v>1360</v>
      </c>
      <c r="D63" s="285"/>
      <c r="E63" s="285"/>
      <c r="F63" s="301">
        <v>0.9</v>
      </c>
      <c r="G63" s="285"/>
      <c r="H63" s="285"/>
      <c r="I63" s="285"/>
    </row>
    <row r="64" spans="1:9">
      <c r="A64" s="57"/>
      <c r="B64" s="1114" t="s">
        <v>1362</v>
      </c>
      <c r="C64" s="285" t="s">
        <v>1359</v>
      </c>
      <c r="D64" s="285"/>
      <c r="E64" s="285"/>
      <c r="F64" s="301">
        <v>1.1499999999999999</v>
      </c>
      <c r="G64" s="285"/>
      <c r="H64" s="285"/>
      <c r="I64" s="285"/>
    </row>
    <row r="65" spans="1:9" ht="26.25">
      <c r="A65" s="57"/>
      <c r="B65" s="1114"/>
      <c r="C65" s="285" t="s">
        <v>1360</v>
      </c>
      <c r="D65" s="285"/>
      <c r="E65" s="285"/>
      <c r="F65" s="301">
        <v>1.1499999999999999</v>
      </c>
      <c r="G65" s="285"/>
      <c r="H65" s="285"/>
      <c r="I65" s="285"/>
    </row>
    <row r="66" spans="1:9">
      <c r="A66" s="57"/>
      <c r="B66" s="1114" t="s">
        <v>1363</v>
      </c>
      <c r="C66" s="285" t="s">
        <v>1359</v>
      </c>
      <c r="D66" s="285"/>
      <c r="E66" s="285"/>
      <c r="F66" s="301">
        <v>2.5</v>
      </c>
      <c r="G66" s="285"/>
      <c r="H66" s="285"/>
      <c r="I66" s="285"/>
    </row>
    <row r="67" spans="1:9" ht="26.25">
      <c r="A67" s="57"/>
      <c r="B67" s="1114"/>
      <c r="C67" s="285" t="s">
        <v>1360</v>
      </c>
      <c r="D67" s="285"/>
      <c r="E67" s="285"/>
      <c r="F67" s="301">
        <v>2.5</v>
      </c>
      <c r="G67" s="285"/>
      <c r="H67" s="285"/>
      <c r="I67" s="285"/>
    </row>
    <row r="68" spans="1:9">
      <c r="A68" s="57"/>
      <c r="B68" s="1114" t="s">
        <v>1364</v>
      </c>
      <c r="C68" s="285" t="s">
        <v>1359</v>
      </c>
      <c r="D68" s="285"/>
      <c r="E68" s="285"/>
      <c r="F68" s="302" t="s">
        <v>13</v>
      </c>
      <c r="G68" s="285"/>
      <c r="H68" s="285"/>
      <c r="I68" s="285"/>
    </row>
    <row r="69" spans="1:9" ht="26.25">
      <c r="A69" s="57"/>
      <c r="B69" s="1114"/>
      <c r="C69" s="285" t="s">
        <v>1360</v>
      </c>
      <c r="D69" s="285"/>
      <c r="E69" s="285"/>
      <c r="F69" s="302" t="s">
        <v>13</v>
      </c>
      <c r="G69" s="285"/>
      <c r="H69" s="285"/>
      <c r="I69" s="285"/>
    </row>
    <row r="70" spans="1:9">
      <c r="A70" s="57"/>
      <c r="B70" s="1114" t="s">
        <v>369</v>
      </c>
      <c r="C70" s="285" t="s">
        <v>1359</v>
      </c>
      <c r="D70" s="285"/>
      <c r="E70" s="285"/>
      <c r="F70" s="285"/>
      <c r="G70" s="285"/>
      <c r="H70" s="285"/>
      <c r="I70" s="285"/>
    </row>
    <row r="71" spans="1:9" ht="26.25">
      <c r="A71" s="57"/>
      <c r="B71" s="1114"/>
      <c r="C71" s="285" t="s">
        <v>1360</v>
      </c>
      <c r="D71" s="285"/>
      <c r="E71" s="285"/>
      <c r="F71" s="285"/>
      <c r="G71" s="285"/>
      <c r="H71" s="285"/>
      <c r="I71" s="285"/>
    </row>
    <row r="72" spans="1:9">
      <c r="A72" s="57"/>
      <c r="B72" s="57"/>
      <c r="C72" s="57"/>
      <c r="D72" s="57"/>
      <c r="E72" s="57"/>
      <c r="F72" s="57"/>
      <c r="G72" s="57"/>
      <c r="H72" s="57"/>
      <c r="I72" s="57"/>
    </row>
    <row r="73" spans="1:9">
      <c r="A73" s="57"/>
      <c r="B73" s="156" t="s">
        <v>1371</v>
      </c>
      <c r="C73" s="57"/>
      <c r="D73" s="57"/>
      <c r="E73" s="57"/>
      <c r="F73" s="57"/>
      <c r="G73" s="57"/>
      <c r="H73" s="57"/>
      <c r="I73" s="57"/>
    </row>
    <row r="74" spans="1:9">
      <c r="A74" s="57"/>
      <c r="B74" s="1113" t="s">
        <v>1372</v>
      </c>
      <c r="C74" s="1113"/>
      <c r="D74" s="1113"/>
      <c r="E74" s="1113"/>
      <c r="F74" s="1113"/>
      <c r="G74" s="1113"/>
      <c r="H74" s="1113"/>
      <c r="I74" s="57"/>
    </row>
    <row r="75" spans="1:9" ht="25.5">
      <c r="A75" s="57"/>
      <c r="B75" s="1233" t="s">
        <v>1373</v>
      </c>
      <c r="C75" s="197" t="s">
        <v>1356</v>
      </c>
      <c r="D75" s="197" t="s">
        <v>1357</v>
      </c>
      <c r="E75" s="185" t="s">
        <v>1223</v>
      </c>
      <c r="F75" s="185" t="s">
        <v>423</v>
      </c>
      <c r="G75" s="185" t="s">
        <v>1329</v>
      </c>
      <c r="H75" s="185" t="s">
        <v>1256</v>
      </c>
      <c r="I75" s="57"/>
    </row>
    <row r="76" spans="1:9">
      <c r="A76" s="57"/>
      <c r="B76" s="1234"/>
      <c r="C76" s="302" t="s">
        <v>364</v>
      </c>
      <c r="D76" s="302" t="s">
        <v>365</v>
      </c>
      <c r="E76" s="302" t="s">
        <v>366</v>
      </c>
      <c r="F76" s="302" t="s">
        <v>371</v>
      </c>
      <c r="G76" s="302" t="s">
        <v>372</v>
      </c>
      <c r="H76" s="302" t="s">
        <v>474</v>
      </c>
      <c r="I76" s="57"/>
    </row>
    <row r="77" spans="1:9" ht="26.25">
      <c r="A77" s="57"/>
      <c r="B77" s="285" t="s">
        <v>1374</v>
      </c>
      <c r="C77" s="285"/>
      <c r="D77" s="285"/>
      <c r="E77" s="301">
        <v>1.9</v>
      </c>
      <c r="F77" s="285"/>
      <c r="G77" s="285"/>
      <c r="H77" s="285"/>
      <c r="I77" s="57"/>
    </row>
    <row r="78" spans="1:9" ht="26.25">
      <c r="A78" s="57"/>
      <c r="B78" s="285" t="s">
        <v>1375</v>
      </c>
      <c r="C78" s="285"/>
      <c r="D78" s="285"/>
      <c r="E78" s="301">
        <v>2.9</v>
      </c>
      <c r="F78" s="285"/>
      <c r="G78" s="285"/>
      <c r="H78" s="285"/>
      <c r="I78" s="57"/>
    </row>
    <row r="79" spans="1:9" ht="26.25">
      <c r="A79" s="57"/>
      <c r="B79" s="285" t="s">
        <v>1376</v>
      </c>
      <c r="C79" s="285"/>
      <c r="D79" s="285"/>
      <c r="E79" s="301">
        <v>3.7</v>
      </c>
      <c r="F79" s="285"/>
      <c r="G79" s="285"/>
      <c r="H79" s="285"/>
      <c r="I79" s="57"/>
    </row>
    <row r="80" spans="1:9">
      <c r="A80" s="57"/>
      <c r="B80" s="285" t="s">
        <v>369</v>
      </c>
      <c r="C80" s="285"/>
      <c r="D80" s="285"/>
      <c r="E80" s="285"/>
      <c r="F80" s="285"/>
      <c r="G80" s="285"/>
      <c r="H80" s="285"/>
      <c r="I80" s="57"/>
    </row>
  </sheetData>
  <mergeCells count="38">
    <mergeCell ref="B58:B59"/>
    <mergeCell ref="C58:C59"/>
    <mergeCell ref="B74:H74"/>
    <mergeCell ref="B75:B76"/>
    <mergeCell ref="B60:B61"/>
    <mergeCell ref="B62:B63"/>
    <mergeCell ref="B64:B65"/>
    <mergeCell ref="B66:B67"/>
    <mergeCell ref="B68:B69"/>
    <mergeCell ref="B70:B71"/>
    <mergeCell ref="B57:I57"/>
    <mergeCell ref="B47:B48"/>
    <mergeCell ref="B26:B27"/>
    <mergeCell ref="B28:B29"/>
    <mergeCell ref="B30:B31"/>
    <mergeCell ref="B32:B33"/>
    <mergeCell ref="B34:B35"/>
    <mergeCell ref="B36:B37"/>
    <mergeCell ref="B40:I40"/>
    <mergeCell ref="B41:B42"/>
    <mergeCell ref="C41:C42"/>
    <mergeCell ref="B43:B44"/>
    <mergeCell ref="B45:B46"/>
    <mergeCell ref="B49:B50"/>
    <mergeCell ref="B51:B52"/>
    <mergeCell ref="B53:B54"/>
    <mergeCell ref="B15:B16"/>
    <mergeCell ref="B17:B18"/>
    <mergeCell ref="B19:B20"/>
    <mergeCell ref="B23:I23"/>
    <mergeCell ref="B24:B25"/>
    <mergeCell ref="C24:C25"/>
    <mergeCell ref="B13:B14"/>
    <mergeCell ref="B6:I6"/>
    <mergeCell ref="B7:B8"/>
    <mergeCell ref="C7:C8"/>
    <mergeCell ref="B9:B10"/>
    <mergeCell ref="B11:B12"/>
  </mergeCells>
  <pageMargins left="0.70866141732283472" right="0.70866141732283472" top="0.74803149606299213" bottom="0.74803149606299213" header="0.31496062992125984" footer="0.31496062992125984"/>
  <pageSetup paperSize="9" scale="65" fitToHeight="0" orientation="landscape" r:id="rId1"/>
  <headerFooter>
    <oddHeader>&amp;CEN
Annex XXIII</oddHeader>
    <oddFooter>&amp;C&amp;P</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0DFDD-982D-4084-AC06-F92424F99811}">
  <sheetPr>
    <pageSetUpPr fitToPage="1"/>
  </sheetPr>
  <dimension ref="B2:D11"/>
  <sheetViews>
    <sheetView showGridLines="0" zoomScale="85" zoomScaleNormal="85" zoomScalePageLayoutView="115" workbookViewId="0"/>
  </sheetViews>
  <sheetFormatPr baseColWidth="10" defaultColWidth="11.5703125" defaultRowHeight="15"/>
  <cols>
    <col min="1" max="1" width="2.85546875" customWidth="1"/>
    <col min="3" max="3" width="93.28515625" customWidth="1"/>
    <col min="4" max="4" width="26.85546875" customWidth="1"/>
  </cols>
  <sheetData>
    <row r="2" spans="2:4">
      <c r="B2" s="307" t="s">
        <v>1377</v>
      </c>
      <c r="C2" s="305"/>
      <c r="D2" s="306"/>
    </row>
    <row r="3" spans="2:4">
      <c r="B3" s="307"/>
      <c r="C3" s="305"/>
      <c r="D3" s="306"/>
    </row>
    <row r="4" spans="2:4">
      <c r="B4" s="307"/>
      <c r="C4" s="305"/>
      <c r="D4" s="306"/>
    </row>
    <row r="5" spans="2:4">
      <c r="B5" s="57"/>
      <c r="C5" s="57"/>
      <c r="D5" s="308" t="s">
        <v>1378</v>
      </c>
    </row>
    <row r="6" spans="2:4" ht="51">
      <c r="B6" s="84">
        <v>1</v>
      </c>
      <c r="C6" s="149" t="s">
        <v>1379</v>
      </c>
      <c r="D6" s="150"/>
    </row>
    <row r="7" spans="2:4" ht="51">
      <c r="B7" s="84">
        <v>2</v>
      </c>
      <c r="C7" s="73" t="s">
        <v>1380</v>
      </c>
      <c r="D7" s="150"/>
    </row>
    <row r="8" spans="2:4" ht="38.25">
      <c r="B8" s="84">
        <v>3</v>
      </c>
      <c r="C8" s="149" t="s">
        <v>1381</v>
      </c>
      <c r="D8" s="150"/>
    </row>
    <row r="9" spans="2:4" ht="38.25">
      <c r="B9" s="82">
        <v>4</v>
      </c>
      <c r="C9" s="149" t="s">
        <v>1382</v>
      </c>
      <c r="D9" s="150"/>
    </row>
    <row r="10" spans="2:4" ht="38.25">
      <c r="B10" s="82">
        <v>5</v>
      </c>
      <c r="C10" s="73" t="s">
        <v>1383</v>
      </c>
      <c r="D10" s="150"/>
    </row>
    <row r="11" spans="2:4">
      <c r="B11" s="86"/>
      <c r="C11" s="85"/>
    </row>
  </sheetData>
  <pageMargins left="0.70866141732283472" right="0.70866141732283472" top="0.74803149606299213" bottom="0.74803149606299213" header="0.31496062992125984" footer="0.31496062992125984"/>
  <pageSetup paperSize="9" scale="77" orientation="landscape" r:id="rId1"/>
  <headerFooter>
    <oddHeader>&amp;L
&amp;CEN 
Annex XXV</oddHeader>
    <oddFooter>&amp;C&amp;P</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37C3F-F90D-403A-A73C-182756820808}">
  <sheetPr>
    <pageSetUpPr fitToPage="1"/>
  </sheetPr>
  <dimension ref="B2:L41"/>
  <sheetViews>
    <sheetView showGridLines="0" showRowColHeaders="0" zoomScale="85" zoomScaleNormal="85" zoomScalePageLayoutView="92" workbookViewId="0"/>
  </sheetViews>
  <sheetFormatPr baseColWidth="10" defaultColWidth="9.140625" defaultRowHeight="15"/>
  <cols>
    <col min="1" max="1" width="2.85546875" customWidth="1"/>
    <col min="2" max="2" width="9.140625" style="10" customWidth="1"/>
    <col min="3" max="3" width="57.140625" bestFit="1" customWidth="1"/>
    <col min="4" max="11" width="17.28515625" customWidth="1"/>
  </cols>
  <sheetData>
    <row r="2" spans="2:12">
      <c r="B2" s="452" t="s">
        <v>1384</v>
      </c>
      <c r="C2" s="10"/>
    </row>
    <row r="3" spans="2:12">
      <c r="B3" s="16"/>
    </row>
    <row r="4" spans="2:12" ht="15.75">
      <c r="B4" s="90"/>
    </row>
    <row r="5" spans="2:12">
      <c r="B5" s="1083" t="s">
        <v>2649</v>
      </c>
      <c r="C5" s="39"/>
      <c r="D5" s="89"/>
      <c r="E5" s="89"/>
      <c r="F5" s="89"/>
      <c r="G5" s="89"/>
      <c r="H5" s="89"/>
      <c r="I5" s="89"/>
      <c r="J5" s="89"/>
      <c r="K5" s="89"/>
      <c r="L5" s="45"/>
    </row>
    <row r="6" spans="2:12">
      <c r="B6" s="283"/>
      <c r="C6" s="232"/>
      <c r="D6" s="139" t="s">
        <v>364</v>
      </c>
      <c r="E6" s="139" t="s">
        <v>365</v>
      </c>
      <c r="F6" s="139" t="s">
        <v>366</v>
      </c>
      <c r="G6" s="139" t="s">
        <v>371</v>
      </c>
      <c r="H6" s="139" t="s">
        <v>372</v>
      </c>
      <c r="I6" s="139" t="s">
        <v>474</v>
      </c>
      <c r="J6" s="139" t="s">
        <v>475</v>
      </c>
      <c r="K6" s="139" t="s">
        <v>545</v>
      </c>
      <c r="L6" s="88"/>
    </row>
    <row r="7" spans="2:12" ht="51">
      <c r="B7" s="283"/>
      <c r="C7" s="232"/>
      <c r="D7" s="139" t="s">
        <v>1385</v>
      </c>
      <c r="E7" s="139" t="s">
        <v>1386</v>
      </c>
      <c r="F7" s="139" t="s">
        <v>1387</v>
      </c>
      <c r="G7" s="139" t="s">
        <v>1388</v>
      </c>
      <c r="H7" s="139" t="s">
        <v>1389</v>
      </c>
      <c r="I7" s="139" t="s">
        <v>1390</v>
      </c>
      <c r="J7" s="139" t="s">
        <v>423</v>
      </c>
      <c r="K7" s="139" t="s">
        <v>1391</v>
      </c>
      <c r="L7" s="88"/>
    </row>
    <row r="8" spans="2:12">
      <c r="B8" s="139" t="s">
        <v>1392</v>
      </c>
      <c r="C8" s="140" t="s">
        <v>1393</v>
      </c>
      <c r="D8" s="520">
        <v>1.24875</v>
      </c>
      <c r="E8" s="520">
        <v>7.2604870000000004</v>
      </c>
      <c r="F8" s="168" t="s">
        <v>2513</v>
      </c>
      <c r="G8" s="173" t="s">
        <v>25</v>
      </c>
      <c r="H8" s="795">
        <v>11.912932</v>
      </c>
      <c r="I8" s="470">
        <v>11.912932</v>
      </c>
      <c r="J8" s="470">
        <v>11.912932</v>
      </c>
      <c r="K8" s="470">
        <v>3.0376259999999999</v>
      </c>
      <c r="L8" s="88"/>
    </row>
    <row r="9" spans="2:12">
      <c r="B9" s="139" t="s">
        <v>1394</v>
      </c>
      <c r="C9" s="140" t="s">
        <v>1395</v>
      </c>
      <c r="D9" s="470">
        <v>0</v>
      </c>
      <c r="E9" s="470">
        <v>0</v>
      </c>
      <c r="F9" s="309" t="s">
        <v>2513</v>
      </c>
      <c r="G9" s="139" t="s">
        <v>25</v>
      </c>
      <c r="H9" s="791">
        <v>0</v>
      </c>
      <c r="I9" s="470">
        <v>0</v>
      </c>
      <c r="J9" s="470">
        <v>0</v>
      </c>
      <c r="K9" s="470">
        <v>0</v>
      </c>
      <c r="L9" s="88"/>
    </row>
    <row r="10" spans="2:12">
      <c r="B10" s="139">
        <v>1</v>
      </c>
      <c r="C10" s="140" t="s">
        <v>1396</v>
      </c>
      <c r="D10" s="470">
        <v>957.15546199999994</v>
      </c>
      <c r="E10" s="470">
        <v>470.69142099999999</v>
      </c>
      <c r="F10" s="168" t="s">
        <v>2513</v>
      </c>
      <c r="G10" s="139" t="s">
        <v>25</v>
      </c>
      <c r="H10" s="791">
        <v>2841.2381409999998</v>
      </c>
      <c r="I10" s="470">
        <v>1998.985637</v>
      </c>
      <c r="J10" s="470">
        <v>1998.985637</v>
      </c>
      <c r="K10" s="470">
        <v>667.07125399999995</v>
      </c>
      <c r="L10" s="88"/>
    </row>
    <row r="11" spans="2:12">
      <c r="B11" s="139">
        <v>2</v>
      </c>
      <c r="C11" s="164" t="s">
        <v>1397</v>
      </c>
      <c r="D11" s="796" t="s">
        <v>2513</v>
      </c>
      <c r="E11" s="796" t="s">
        <v>2513</v>
      </c>
      <c r="F11" s="470">
        <v>0</v>
      </c>
      <c r="G11" s="470">
        <v>0</v>
      </c>
      <c r="H11" s="470">
        <v>0</v>
      </c>
      <c r="I11" s="470">
        <v>0</v>
      </c>
      <c r="J11" s="470">
        <v>0</v>
      </c>
      <c r="K11" s="470">
        <v>0</v>
      </c>
      <c r="L11" s="88"/>
    </row>
    <row r="12" spans="2:12">
      <c r="B12" s="139" t="s">
        <v>1398</v>
      </c>
      <c r="C12" s="278" t="s">
        <v>1399</v>
      </c>
      <c r="D12" s="796" t="s">
        <v>2513</v>
      </c>
      <c r="E12" s="796" t="s">
        <v>2513</v>
      </c>
      <c r="F12" s="470">
        <v>0</v>
      </c>
      <c r="G12" s="796" t="s">
        <v>2513</v>
      </c>
      <c r="H12" s="470">
        <v>0</v>
      </c>
      <c r="I12" s="470">
        <v>0</v>
      </c>
      <c r="J12" s="470">
        <v>0</v>
      </c>
      <c r="K12" s="470">
        <v>0</v>
      </c>
      <c r="L12" s="88"/>
    </row>
    <row r="13" spans="2:12">
      <c r="B13" s="139" t="s">
        <v>1400</v>
      </c>
      <c r="C13" s="278" t="s">
        <v>1401</v>
      </c>
      <c r="D13" s="796" t="s">
        <v>2513</v>
      </c>
      <c r="E13" s="796" t="s">
        <v>2513</v>
      </c>
      <c r="F13" s="470">
        <v>0</v>
      </c>
      <c r="G13" s="796" t="s">
        <v>2513</v>
      </c>
      <c r="H13" s="470">
        <v>0</v>
      </c>
      <c r="I13" s="470">
        <v>0</v>
      </c>
      <c r="J13" s="470">
        <v>0</v>
      </c>
      <c r="K13" s="470">
        <v>0</v>
      </c>
      <c r="L13" s="88"/>
    </row>
    <row r="14" spans="2:12">
      <c r="B14" s="139" t="s">
        <v>1402</v>
      </c>
      <c r="C14" s="278" t="s">
        <v>1403</v>
      </c>
      <c r="D14" s="796" t="s">
        <v>2513</v>
      </c>
      <c r="E14" s="796" t="s">
        <v>2513</v>
      </c>
      <c r="F14" s="470">
        <v>0</v>
      </c>
      <c r="G14" s="796" t="s">
        <v>2513</v>
      </c>
      <c r="H14" s="470">
        <v>0</v>
      </c>
      <c r="I14" s="470">
        <v>0</v>
      </c>
      <c r="J14" s="470">
        <v>0</v>
      </c>
      <c r="K14" s="470">
        <v>0</v>
      </c>
      <c r="L14" s="88"/>
    </row>
    <row r="15" spans="2:12">
      <c r="B15" s="139">
        <v>3</v>
      </c>
      <c r="C15" s="164" t="s">
        <v>1404</v>
      </c>
      <c r="D15" s="796" t="s">
        <v>2513</v>
      </c>
      <c r="E15" s="796" t="s">
        <v>2513</v>
      </c>
      <c r="F15" s="796" t="s">
        <v>2513</v>
      </c>
      <c r="G15" s="796" t="s">
        <v>2513</v>
      </c>
      <c r="H15" s="470">
        <v>0</v>
      </c>
      <c r="I15" s="470">
        <v>0</v>
      </c>
      <c r="J15" s="470">
        <v>0</v>
      </c>
      <c r="K15" s="470">
        <v>0</v>
      </c>
      <c r="L15" s="88"/>
    </row>
    <row r="16" spans="2:12">
      <c r="B16" s="139">
        <v>4</v>
      </c>
      <c r="C16" s="164" t="s">
        <v>1405</v>
      </c>
      <c r="D16" s="796" t="s">
        <v>2513</v>
      </c>
      <c r="E16" s="796" t="s">
        <v>2513</v>
      </c>
      <c r="F16" s="796" t="s">
        <v>2513</v>
      </c>
      <c r="G16" s="796" t="s">
        <v>2513</v>
      </c>
      <c r="H16" s="470">
        <v>0</v>
      </c>
      <c r="I16" s="470">
        <v>0</v>
      </c>
      <c r="J16" s="470">
        <v>0</v>
      </c>
      <c r="K16" s="470">
        <v>0</v>
      </c>
      <c r="L16" s="88"/>
    </row>
    <row r="17" spans="2:12">
      <c r="B17" s="139">
        <v>5</v>
      </c>
      <c r="C17" s="164" t="s">
        <v>1406</v>
      </c>
      <c r="D17" s="796" t="s">
        <v>2513</v>
      </c>
      <c r="E17" s="796"/>
      <c r="F17" s="796" t="s">
        <v>2513</v>
      </c>
      <c r="G17" s="796" t="s">
        <v>2513</v>
      </c>
      <c r="H17" s="470">
        <v>0</v>
      </c>
      <c r="I17" s="470">
        <v>0</v>
      </c>
      <c r="J17" s="470">
        <v>0</v>
      </c>
      <c r="K17" s="470">
        <v>0</v>
      </c>
      <c r="L17" s="88"/>
    </row>
    <row r="18" spans="2:12">
      <c r="B18" s="139">
        <v>6</v>
      </c>
      <c r="C18" s="286" t="s">
        <v>369</v>
      </c>
      <c r="D18" s="796" t="s">
        <v>2513</v>
      </c>
      <c r="E18" s="796" t="s">
        <v>2513</v>
      </c>
      <c r="F18" s="796" t="s">
        <v>2513</v>
      </c>
      <c r="G18" s="796" t="s">
        <v>2513</v>
      </c>
      <c r="H18" s="470">
        <v>2853.151073</v>
      </c>
      <c r="I18" s="470">
        <v>2010.898569</v>
      </c>
      <c r="J18" s="470">
        <v>2010.898569</v>
      </c>
      <c r="K18" s="470">
        <v>670.10888</v>
      </c>
      <c r="L18" s="88"/>
    </row>
    <row r="19" spans="2:12">
      <c r="L19" s="88"/>
    </row>
    <row r="40" spans="12:12" ht="23.25">
      <c r="L40" s="87"/>
    </row>
    <row r="41" spans="12:12">
      <c r="L41" s="23"/>
    </row>
  </sheetData>
  <pageMargins left="0.70866141732283472" right="0.70866141732283472" top="0.74803149606299213" bottom="0.74803149606299213" header="0.31496062992125984" footer="0.31496062992125984"/>
  <pageSetup paperSize="9" scale="64" orientation="landscape" r:id="rId1"/>
  <headerFooter>
    <oddHeader>&amp;CEN
Annex XXV</oddHeader>
    <oddFooter>&amp;C&amp;P</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E24E9-76A7-41BF-A9D3-C9F0C3B4888A}">
  <sheetPr>
    <pageSetUpPr fitToPage="1"/>
  </sheetPr>
  <dimension ref="B2:E15"/>
  <sheetViews>
    <sheetView showGridLines="0" showRowColHeaders="0" zoomScale="85" zoomScaleNormal="85" workbookViewId="0"/>
  </sheetViews>
  <sheetFormatPr baseColWidth="10" defaultColWidth="9.140625" defaultRowHeight="15"/>
  <cols>
    <col min="1" max="1" width="2.85546875" customWidth="1"/>
    <col min="3" max="3" width="75.42578125" customWidth="1"/>
    <col min="4" max="5" width="15.5703125" customWidth="1"/>
  </cols>
  <sheetData>
    <row r="2" spans="2:5">
      <c r="B2" s="440" t="s">
        <v>1407</v>
      </c>
    </row>
    <row r="3" spans="2:5">
      <c r="B3" s="310"/>
    </row>
    <row r="4" spans="2:5">
      <c r="B4" s="16"/>
      <c r="D4" s="16"/>
      <c r="E4" s="16"/>
    </row>
    <row r="5" spans="2:5" ht="15.75">
      <c r="B5" s="1083" t="s">
        <v>2649</v>
      </c>
      <c r="C5" s="166"/>
      <c r="D5" s="144" t="s">
        <v>364</v>
      </c>
      <c r="E5" s="144" t="s">
        <v>365</v>
      </c>
    </row>
    <row r="6" spans="2:5">
      <c r="B6" s="232"/>
      <c r="C6" s="232"/>
      <c r="D6" s="139" t="s">
        <v>423</v>
      </c>
      <c r="E6" s="905" t="s">
        <v>1391</v>
      </c>
    </row>
    <row r="7" spans="2:5">
      <c r="B7" s="144">
        <v>1</v>
      </c>
      <c r="C7" s="140" t="s">
        <v>1408</v>
      </c>
      <c r="D7" s="470">
        <v>0</v>
      </c>
      <c r="E7" s="470">
        <v>0</v>
      </c>
    </row>
    <row r="8" spans="2:5">
      <c r="B8" s="144">
        <v>2</v>
      </c>
      <c r="C8" s="140" t="s">
        <v>1409</v>
      </c>
      <c r="D8" s="796" t="s">
        <v>2513</v>
      </c>
      <c r="E8" s="470">
        <v>0</v>
      </c>
    </row>
    <row r="9" spans="2:5">
      <c r="B9" s="144">
        <v>3</v>
      </c>
      <c r="C9" s="140" t="s">
        <v>1410</v>
      </c>
      <c r="D9" s="796" t="s">
        <v>2513</v>
      </c>
      <c r="E9" s="470">
        <v>0</v>
      </c>
    </row>
    <row r="10" spans="2:5">
      <c r="B10" s="144">
        <v>4</v>
      </c>
      <c r="C10" s="140" t="s">
        <v>1411</v>
      </c>
      <c r="D10" s="470">
        <v>1903.75353</v>
      </c>
      <c r="E10" s="470">
        <v>950.01941299999999</v>
      </c>
    </row>
    <row r="11" spans="2:5">
      <c r="B11" s="144" t="s">
        <v>1412</v>
      </c>
      <c r="C11" s="311" t="s">
        <v>1413</v>
      </c>
      <c r="D11" s="470">
        <v>0</v>
      </c>
      <c r="E11" s="470">
        <v>0</v>
      </c>
    </row>
    <row r="12" spans="2:5">
      <c r="B12" s="144">
        <v>5</v>
      </c>
      <c r="C12" s="203" t="s">
        <v>1414</v>
      </c>
      <c r="D12" s="470">
        <v>1903.75353</v>
      </c>
      <c r="E12" s="470">
        <v>950.01941299999999</v>
      </c>
    </row>
    <row r="13" spans="2:5">
      <c r="C13" s="18"/>
    </row>
    <row r="14" spans="2:5">
      <c r="B14" s="88"/>
    </row>
    <row r="15" spans="2:5">
      <c r="B15" s="88"/>
    </row>
  </sheetData>
  <pageMargins left="0.70866141732283472" right="0.70866141732283472" top="0.74803149606299213" bottom="0.74803149606299213" header="0.31496062992125984" footer="0.31496062992125984"/>
  <pageSetup paperSize="9" orientation="landscape" r:id="rId1"/>
  <headerFooter>
    <oddHeader>&amp;CEN
Annex XXV</oddHead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2:D8"/>
  <sheetViews>
    <sheetView showGridLines="0" showRowColHeaders="0" zoomScale="85" zoomScaleNormal="85" workbookViewId="0"/>
  </sheetViews>
  <sheetFormatPr baseColWidth="10" defaultColWidth="9.140625" defaultRowHeight="15"/>
  <cols>
    <col min="1" max="1" width="2.85546875" customWidth="1"/>
    <col min="2" max="2" width="6.28515625" customWidth="1"/>
    <col min="3" max="3" width="74.28515625" customWidth="1"/>
    <col min="4" max="4" width="19.28515625" customWidth="1"/>
  </cols>
  <sheetData>
    <row r="2" spans="2:4">
      <c r="B2" s="432" t="s">
        <v>426</v>
      </c>
    </row>
    <row r="5" spans="2:4">
      <c r="B5" s="57"/>
      <c r="C5" s="57"/>
      <c r="D5" s="67" t="s">
        <v>364</v>
      </c>
    </row>
    <row r="6" spans="2:4">
      <c r="B6" s="153"/>
      <c r="C6" s="154"/>
      <c r="D6" s="67" t="s">
        <v>373</v>
      </c>
    </row>
    <row r="7" spans="2:4" ht="15.75" customHeight="1">
      <c r="B7" s="67">
        <v>1</v>
      </c>
      <c r="C7" s="155" t="s">
        <v>427</v>
      </c>
      <c r="D7" s="67"/>
    </row>
    <row r="8" spans="2:4">
      <c r="B8" s="67">
        <v>2</v>
      </c>
      <c r="C8" s="155" t="s">
        <v>428</v>
      </c>
      <c r="D8" s="67"/>
    </row>
  </sheetData>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1DFB4-7C7D-4677-9EC7-2F63D68DC890}">
  <sheetPr>
    <pageSetUpPr fitToPage="1"/>
  </sheetPr>
  <dimension ref="B2:Q33"/>
  <sheetViews>
    <sheetView showGridLines="0" showRowColHeaders="0" zoomScale="85" zoomScaleNormal="85" workbookViewId="0"/>
  </sheetViews>
  <sheetFormatPr baseColWidth="10" defaultColWidth="9.140625" defaultRowHeight="15"/>
  <cols>
    <col min="1" max="1" width="2.85546875" customWidth="1"/>
    <col min="2" max="2" width="9.140625" style="14"/>
    <col min="3" max="3" width="56.7109375" customWidth="1"/>
    <col min="4" max="14" width="9.85546875" customWidth="1"/>
    <col min="15" max="15" width="9.85546875" style="18" customWidth="1"/>
  </cols>
  <sheetData>
    <row r="2" spans="2:17">
      <c r="B2" s="51" t="s">
        <v>1415</v>
      </c>
    </row>
    <row r="3" spans="2:17">
      <c r="B3" s="156"/>
    </row>
    <row r="4" spans="2:17">
      <c r="B4" s="91"/>
    </row>
    <row r="5" spans="2:17" ht="15" customHeight="1">
      <c r="B5" s="1083" t="s">
        <v>2649</v>
      </c>
    </row>
    <row r="6" spans="2:17" ht="15" customHeight="1">
      <c r="B6" s="91"/>
    </row>
    <row r="7" spans="2:17" ht="15" customHeight="1">
      <c r="B7" s="312"/>
      <c r="C7" s="1126" t="s">
        <v>1416</v>
      </c>
      <c r="D7" s="1114" t="s">
        <v>1223</v>
      </c>
      <c r="E7" s="1114"/>
      <c r="F7" s="1114"/>
      <c r="G7" s="1114"/>
      <c r="H7" s="1114"/>
      <c r="I7" s="1114"/>
      <c r="J7" s="1114"/>
      <c r="K7" s="1114"/>
      <c r="L7" s="1114"/>
      <c r="M7" s="1114"/>
      <c r="N7" s="1114"/>
      <c r="O7" s="1235" t="s">
        <v>807</v>
      </c>
    </row>
    <row r="8" spans="2:17" ht="15" customHeight="1">
      <c r="B8" s="312"/>
      <c r="C8" s="1126"/>
      <c r="D8" s="144" t="s">
        <v>364</v>
      </c>
      <c r="E8" s="144" t="s">
        <v>365</v>
      </c>
      <c r="F8" s="144" t="s">
        <v>366</v>
      </c>
      <c r="G8" s="144" t="s">
        <v>371</v>
      </c>
      <c r="H8" s="144" t="s">
        <v>372</v>
      </c>
      <c r="I8" s="144" t="s">
        <v>474</v>
      </c>
      <c r="J8" s="144" t="s">
        <v>475</v>
      </c>
      <c r="K8" s="144" t="s">
        <v>545</v>
      </c>
      <c r="L8" s="144" t="s">
        <v>804</v>
      </c>
      <c r="M8" s="144" t="s">
        <v>805</v>
      </c>
      <c r="N8" s="144" t="s">
        <v>806</v>
      </c>
      <c r="O8" s="1221"/>
    </row>
    <row r="9" spans="2:17" ht="15" customHeight="1">
      <c r="B9" s="274"/>
      <c r="C9" s="1126"/>
      <c r="D9" s="313">
        <v>0</v>
      </c>
      <c r="E9" s="313">
        <v>0.02</v>
      </c>
      <c r="F9" s="313">
        <v>0.04</v>
      </c>
      <c r="G9" s="313">
        <v>0.1</v>
      </c>
      <c r="H9" s="313">
        <v>0.2</v>
      </c>
      <c r="I9" s="313">
        <v>0.5</v>
      </c>
      <c r="J9" s="313">
        <v>0.7</v>
      </c>
      <c r="K9" s="313">
        <v>0.75</v>
      </c>
      <c r="L9" s="313">
        <v>1</v>
      </c>
      <c r="M9" s="313">
        <v>1.5</v>
      </c>
      <c r="N9" s="144" t="s">
        <v>1225</v>
      </c>
      <c r="O9" s="6" t="s">
        <v>1417</v>
      </c>
    </row>
    <row r="10" spans="2:17" ht="15" customHeight="1">
      <c r="B10" s="144">
        <v>1</v>
      </c>
      <c r="C10" s="206" t="s">
        <v>1285</v>
      </c>
      <c r="D10" s="470">
        <v>0</v>
      </c>
      <c r="E10" s="470">
        <v>0</v>
      </c>
      <c r="F10" s="470">
        <v>0</v>
      </c>
      <c r="G10" s="470">
        <v>0</v>
      </c>
      <c r="H10" s="470">
        <v>0</v>
      </c>
      <c r="I10" s="470">
        <v>0</v>
      </c>
      <c r="J10" s="470">
        <v>0</v>
      </c>
      <c r="K10" s="470">
        <v>0</v>
      </c>
      <c r="L10" s="470">
        <v>0</v>
      </c>
      <c r="M10" s="470">
        <v>0</v>
      </c>
      <c r="N10" s="470">
        <v>0</v>
      </c>
      <c r="O10" s="798">
        <v>0</v>
      </c>
    </row>
    <row r="11" spans="2:17" ht="15" customHeight="1">
      <c r="B11" s="144">
        <v>2</v>
      </c>
      <c r="C11" s="206" t="s">
        <v>1418</v>
      </c>
      <c r="D11" s="470">
        <v>0</v>
      </c>
      <c r="E11" s="470">
        <v>0</v>
      </c>
      <c r="F11" s="470">
        <v>0</v>
      </c>
      <c r="G11" s="470">
        <v>0</v>
      </c>
      <c r="H11" s="470">
        <v>9.9286130000000004</v>
      </c>
      <c r="I11" s="470">
        <v>0</v>
      </c>
      <c r="J11" s="470">
        <v>0</v>
      </c>
      <c r="K11" s="470">
        <v>0</v>
      </c>
      <c r="L11" s="470">
        <v>0</v>
      </c>
      <c r="M11" s="470">
        <v>0</v>
      </c>
      <c r="N11" s="470">
        <v>0</v>
      </c>
      <c r="O11" s="798">
        <v>9.9286130000000004</v>
      </c>
    </row>
    <row r="12" spans="2:17" ht="15" customHeight="1">
      <c r="B12" s="144">
        <v>3</v>
      </c>
      <c r="C12" s="206" t="s">
        <v>1211</v>
      </c>
      <c r="D12" s="470">
        <v>0</v>
      </c>
      <c r="E12" s="470">
        <v>0</v>
      </c>
      <c r="F12" s="470">
        <v>0</v>
      </c>
      <c r="G12" s="470">
        <v>0</v>
      </c>
      <c r="H12" s="470">
        <v>0</v>
      </c>
      <c r="I12" s="470">
        <v>0</v>
      </c>
      <c r="J12" s="470">
        <v>0</v>
      </c>
      <c r="K12" s="470">
        <v>0</v>
      </c>
      <c r="L12" s="470">
        <v>0</v>
      </c>
      <c r="M12" s="470">
        <v>0</v>
      </c>
      <c r="N12" s="470">
        <v>0</v>
      </c>
      <c r="O12" s="798">
        <v>0</v>
      </c>
      <c r="Q12" s="5"/>
    </row>
    <row r="13" spans="2:17" ht="15" customHeight="1">
      <c r="B13" s="144">
        <v>4</v>
      </c>
      <c r="C13" s="206" t="s">
        <v>1212</v>
      </c>
      <c r="D13" s="470">
        <v>0</v>
      </c>
      <c r="E13" s="470">
        <v>0</v>
      </c>
      <c r="F13" s="470">
        <v>0</v>
      </c>
      <c r="G13" s="470">
        <v>0</v>
      </c>
      <c r="H13" s="470">
        <v>0</v>
      </c>
      <c r="I13" s="470">
        <v>0</v>
      </c>
      <c r="J13" s="470">
        <v>0</v>
      </c>
      <c r="K13" s="470">
        <v>0</v>
      </c>
      <c r="L13" s="470">
        <v>0</v>
      </c>
      <c r="M13" s="470">
        <v>0</v>
      </c>
      <c r="N13" s="470">
        <v>0</v>
      </c>
      <c r="O13" s="798">
        <v>0</v>
      </c>
    </row>
    <row r="14" spans="2:17" ht="15" customHeight="1">
      <c r="B14" s="144">
        <v>5</v>
      </c>
      <c r="C14" s="206" t="s">
        <v>1213</v>
      </c>
      <c r="D14" s="470">
        <v>0</v>
      </c>
      <c r="E14" s="470">
        <v>0</v>
      </c>
      <c r="F14" s="470">
        <v>0</v>
      </c>
      <c r="G14" s="470">
        <v>0</v>
      </c>
      <c r="H14" s="470">
        <v>0</v>
      </c>
      <c r="I14" s="470">
        <v>0</v>
      </c>
      <c r="J14" s="470">
        <v>0</v>
      </c>
      <c r="K14" s="470">
        <v>0</v>
      </c>
      <c r="L14" s="470">
        <v>0</v>
      </c>
      <c r="M14" s="470">
        <v>0</v>
      </c>
      <c r="N14" s="470">
        <v>0</v>
      </c>
      <c r="O14" s="798">
        <v>0</v>
      </c>
    </row>
    <row r="15" spans="2:17" ht="15" customHeight="1">
      <c r="B15" s="144">
        <v>6</v>
      </c>
      <c r="C15" s="206" t="s">
        <v>864</v>
      </c>
      <c r="D15" s="470">
        <v>0</v>
      </c>
      <c r="E15" s="470">
        <v>0</v>
      </c>
      <c r="F15" s="470">
        <v>249.94357099999999</v>
      </c>
      <c r="G15" s="470">
        <v>0</v>
      </c>
      <c r="H15" s="470">
        <v>240.53744900000001</v>
      </c>
      <c r="I15" s="470">
        <v>179.87512100000001</v>
      </c>
      <c r="J15" s="470">
        <v>0</v>
      </c>
      <c r="K15" s="470">
        <v>0</v>
      </c>
      <c r="L15" s="470">
        <v>0</v>
      </c>
      <c r="M15" s="470">
        <v>0</v>
      </c>
      <c r="N15" s="470">
        <v>0</v>
      </c>
      <c r="O15" s="798">
        <v>670.35614099999998</v>
      </c>
    </row>
    <row r="16" spans="2:17" ht="15" customHeight="1">
      <c r="B16" s="144">
        <v>7</v>
      </c>
      <c r="C16" s="206" t="s">
        <v>1214</v>
      </c>
      <c r="D16" s="470">
        <v>0</v>
      </c>
      <c r="E16" s="470">
        <v>0</v>
      </c>
      <c r="F16" s="470">
        <v>0</v>
      </c>
      <c r="G16" s="470">
        <v>0</v>
      </c>
      <c r="H16" s="470">
        <v>0</v>
      </c>
      <c r="I16" s="470">
        <v>0</v>
      </c>
      <c r="J16" s="470">
        <v>0</v>
      </c>
      <c r="K16" s="470">
        <v>0</v>
      </c>
      <c r="L16" s="470">
        <v>59.589188</v>
      </c>
      <c r="M16" s="470">
        <v>0</v>
      </c>
      <c r="N16" s="470">
        <v>0</v>
      </c>
      <c r="O16" s="798">
        <v>59.589188</v>
      </c>
    </row>
    <row r="17" spans="2:15" ht="15" customHeight="1">
      <c r="B17" s="144">
        <v>8</v>
      </c>
      <c r="C17" s="206" t="s">
        <v>1215</v>
      </c>
      <c r="D17" s="470">
        <v>0</v>
      </c>
      <c r="E17" s="470">
        <v>0</v>
      </c>
      <c r="F17" s="470">
        <v>0</v>
      </c>
      <c r="G17" s="470">
        <v>0</v>
      </c>
      <c r="H17" s="470">
        <v>0</v>
      </c>
      <c r="I17" s="470">
        <v>0</v>
      </c>
      <c r="J17" s="470">
        <v>0</v>
      </c>
      <c r="K17" s="470">
        <v>0.112832</v>
      </c>
      <c r="L17" s="470">
        <v>0</v>
      </c>
      <c r="M17" s="470">
        <v>0</v>
      </c>
      <c r="N17" s="470">
        <v>0</v>
      </c>
      <c r="O17" s="798">
        <v>0.112832</v>
      </c>
    </row>
    <row r="18" spans="2:15">
      <c r="B18" s="144">
        <v>9</v>
      </c>
      <c r="C18" s="206" t="s">
        <v>1218</v>
      </c>
      <c r="D18" s="470">
        <v>0</v>
      </c>
      <c r="E18" s="470">
        <v>0</v>
      </c>
      <c r="F18" s="470">
        <v>0</v>
      </c>
      <c r="G18" s="470">
        <v>0</v>
      </c>
      <c r="H18" s="470">
        <v>0</v>
      </c>
      <c r="I18" s="470">
        <v>0</v>
      </c>
      <c r="J18" s="470">
        <v>0</v>
      </c>
      <c r="K18" s="470">
        <v>0</v>
      </c>
      <c r="L18" s="470">
        <v>0</v>
      </c>
      <c r="M18" s="470">
        <v>0</v>
      </c>
      <c r="N18" s="470">
        <v>0</v>
      </c>
      <c r="O18" s="798">
        <v>0</v>
      </c>
    </row>
    <row r="19" spans="2:15">
      <c r="B19" s="144">
        <v>10</v>
      </c>
      <c r="C19" s="206" t="s">
        <v>1220</v>
      </c>
      <c r="D19" s="470">
        <v>0</v>
      </c>
      <c r="E19" s="470">
        <v>0</v>
      </c>
      <c r="F19" s="470">
        <v>0</v>
      </c>
      <c r="G19" s="470">
        <v>0</v>
      </c>
      <c r="H19" s="470">
        <v>0</v>
      </c>
      <c r="I19" s="470">
        <v>0</v>
      </c>
      <c r="J19" s="470">
        <v>0</v>
      </c>
      <c r="K19" s="470">
        <v>0</v>
      </c>
      <c r="L19" s="470">
        <v>0</v>
      </c>
      <c r="M19" s="470">
        <v>0</v>
      </c>
      <c r="N19" s="470">
        <v>0</v>
      </c>
      <c r="O19" s="798">
        <v>0</v>
      </c>
    </row>
    <row r="20" spans="2:15">
      <c r="B20" s="144">
        <v>11</v>
      </c>
      <c r="C20" s="202" t="s">
        <v>812</v>
      </c>
      <c r="D20" s="470">
        <v>0</v>
      </c>
      <c r="E20" s="470">
        <v>0</v>
      </c>
      <c r="F20" s="470">
        <v>249.94357099999999</v>
      </c>
      <c r="G20" s="470">
        <v>0</v>
      </c>
      <c r="H20" s="470">
        <v>250.46606199999999</v>
      </c>
      <c r="I20" s="470">
        <v>179.87512100000001</v>
      </c>
      <c r="J20" s="470">
        <v>0</v>
      </c>
      <c r="K20" s="470">
        <v>0.112832</v>
      </c>
      <c r="L20" s="470">
        <v>59.589188</v>
      </c>
      <c r="M20" s="470">
        <v>0</v>
      </c>
      <c r="N20" s="470">
        <v>0</v>
      </c>
      <c r="O20" s="798">
        <v>739.98677399999997</v>
      </c>
    </row>
    <row r="22" spans="2:15">
      <c r="C22" s="5"/>
    </row>
    <row r="23" spans="2:15">
      <c r="D23" s="869"/>
      <c r="E23" s="869"/>
      <c r="F23" s="869"/>
      <c r="G23" s="869"/>
      <c r="H23" s="869"/>
      <c r="I23" s="869"/>
      <c r="J23" s="869"/>
      <c r="K23" s="869"/>
      <c r="L23" s="869"/>
      <c r="M23" s="869"/>
      <c r="N23" s="869"/>
      <c r="O23" s="869"/>
    </row>
    <row r="24" spans="2:15">
      <c r="D24" s="869"/>
      <c r="E24" s="869"/>
      <c r="F24" s="869"/>
      <c r="G24" s="869"/>
      <c r="H24" s="869"/>
      <c r="I24" s="869"/>
      <c r="J24" s="869"/>
      <c r="K24" s="869"/>
      <c r="L24" s="869"/>
      <c r="M24" s="869"/>
      <c r="N24" s="869"/>
      <c r="O24" s="869"/>
    </row>
    <row r="25" spans="2:15">
      <c r="D25" s="869"/>
      <c r="E25" s="869"/>
      <c r="F25" s="869"/>
      <c r="G25" s="869"/>
      <c r="H25" s="869"/>
      <c r="I25" s="869"/>
      <c r="J25" s="869"/>
      <c r="K25" s="869"/>
      <c r="L25" s="869"/>
      <c r="M25" s="869"/>
      <c r="N25" s="869"/>
      <c r="O25" s="869"/>
    </row>
    <row r="26" spans="2:15">
      <c r="D26" s="869"/>
      <c r="E26" s="869"/>
      <c r="F26" s="869"/>
      <c r="G26" s="869"/>
      <c r="H26" s="869"/>
      <c r="I26" s="869"/>
      <c r="J26" s="869"/>
      <c r="K26" s="869"/>
      <c r="L26" s="869"/>
      <c r="M26" s="869"/>
      <c r="N26" s="869"/>
      <c r="O26" s="869"/>
    </row>
    <row r="27" spans="2:15">
      <c r="D27" s="869"/>
      <c r="E27" s="869"/>
      <c r="F27" s="869"/>
      <c r="G27" s="869"/>
      <c r="H27" s="869"/>
      <c r="I27" s="869"/>
      <c r="J27" s="869"/>
      <c r="K27" s="869"/>
      <c r="L27" s="869"/>
      <c r="M27" s="869"/>
      <c r="N27" s="869"/>
      <c r="O27" s="869"/>
    </row>
    <row r="28" spans="2:15">
      <c r="D28" s="869"/>
      <c r="E28" s="869"/>
      <c r="F28" s="869"/>
      <c r="G28" s="869"/>
      <c r="H28" s="869"/>
      <c r="I28" s="869"/>
      <c r="J28" s="869"/>
      <c r="K28" s="869"/>
      <c r="L28" s="869"/>
      <c r="M28" s="869"/>
      <c r="N28" s="869"/>
      <c r="O28" s="869"/>
    </row>
    <row r="29" spans="2:15">
      <c r="D29" s="869"/>
      <c r="E29" s="869"/>
      <c r="F29" s="869"/>
      <c r="G29" s="869"/>
      <c r="H29" s="869"/>
      <c r="I29" s="869"/>
      <c r="J29" s="869"/>
      <c r="K29" s="869"/>
      <c r="L29" s="869"/>
      <c r="M29" s="869"/>
      <c r="N29" s="869"/>
      <c r="O29" s="869"/>
    </row>
    <row r="30" spans="2:15">
      <c r="D30" s="869"/>
      <c r="E30" s="869"/>
      <c r="F30" s="869"/>
      <c r="G30" s="869"/>
      <c r="H30" s="869"/>
      <c r="I30" s="869"/>
      <c r="J30" s="869"/>
      <c r="K30" s="869"/>
      <c r="L30" s="869"/>
      <c r="M30" s="869"/>
      <c r="N30" s="869"/>
      <c r="O30" s="869"/>
    </row>
    <row r="31" spans="2:15">
      <c r="D31" s="869"/>
      <c r="E31" s="869"/>
      <c r="F31" s="869"/>
      <c r="G31" s="869"/>
      <c r="H31" s="869"/>
      <c r="I31" s="869"/>
      <c r="J31" s="869"/>
      <c r="K31" s="869"/>
      <c r="L31" s="869"/>
      <c r="M31" s="869"/>
      <c r="N31" s="869"/>
      <c r="O31" s="869"/>
    </row>
    <row r="32" spans="2:15">
      <c r="D32" s="869"/>
      <c r="E32" s="869"/>
      <c r="F32" s="869"/>
      <c r="G32" s="869"/>
      <c r="H32" s="869"/>
      <c r="I32" s="869"/>
      <c r="J32" s="869"/>
      <c r="K32" s="869"/>
      <c r="L32" s="869"/>
      <c r="M32" s="869"/>
      <c r="N32" s="869"/>
      <c r="O32" s="869"/>
    </row>
    <row r="33" spans="4:15">
      <c r="D33" s="869"/>
      <c r="E33" s="869"/>
      <c r="F33" s="869"/>
      <c r="G33" s="869"/>
      <c r="H33" s="869"/>
      <c r="I33" s="869"/>
      <c r="J33" s="869"/>
      <c r="K33" s="869"/>
      <c r="L33" s="869"/>
      <c r="M33" s="869"/>
      <c r="N33" s="869"/>
      <c r="O33" s="869"/>
    </row>
  </sheetData>
  <mergeCells count="3">
    <mergeCell ref="C7:C9"/>
    <mergeCell ref="D7:N7"/>
    <mergeCell ref="O7:O8"/>
  </mergeCells>
  <pageMargins left="0.70866141732283472" right="0.70866141732283472" top="0.74803149606299213" bottom="0.74803149606299213" header="0.31496062992125984" footer="0.31496062992125984"/>
  <pageSetup paperSize="9" scale="71" orientation="landscape" r:id="rId1"/>
  <headerFooter>
    <oddHeader>&amp;CEN
Annex XXV</oddHeader>
    <oddFooter>&amp;C&amp;P</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522E6-26AC-4879-BEBB-36D47815EF67}">
  <sheetPr>
    <pageSetUpPr autoPageBreaks="0"/>
  </sheetPr>
  <dimension ref="B2:U29"/>
  <sheetViews>
    <sheetView showGridLines="0" zoomScale="85" zoomScaleNormal="85" workbookViewId="0"/>
  </sheetViews>
  <sheetFormatPr baseColWidth="10" defaultColWidth="9.140625" defaultRowHeight="15"/>
  <cols>
    <col min="1" max="1" width="2.85546875" customWidth="1"/>
    <col min="3" max="3" width="20.5703125" customWidth="1"/>
    <col min="4" max="4" width="29.28515625" customWidth="1"/>
    <col min="5" max="11" width="10.7109375" customWidth="1"/>
  </cols>
  <sheetData>
    <row r="2" spans="2:14">
      <c r="B2" s="9" t="s">
        <v>1419</v>
      </c>
    </row>
    <row r="3" spans="2:14" ht="15.75">
      <c r="B3" s="166"/>
      <c r="F3" s="314"/>
    </row>
    <row r="4" spans="2:14">
      <c r="C4" s="315"/>
      <c r="D4" s="316"/>
      <c r="E4" s="317"/>
      <c r="F4" s="316"/>
      <c r="G4" s="316"/>
      <c r="H4" s="316"/>
      <c r="I4" s="316"/>
      <c r="J4" s="316"/>
      <c r="K4" s="316"/>
      <c r="N4" s="23"/>
    </row>
    <row r="5" spans="2:14" ht="20.100000000000001" customHeight="1">
      <c r="B5" s="57"/>
      <c r="C5" s="185"/>
      <c r="D5" s="144"/>
      <c r="E5" s="139" t="s">
        <v>364</v>
      </c>
      <c r="F5" s="139" t="s">
        <v>365</v>
      </c>
      <c r="G5" s="139" t="s">
        <v>366</v>
      </c>
      <c r="H5" s="139" t="s">
        <v>371</v>
      </c>
      <c r="I5" s="139" t="s">
        <v>372</v>
      </c>
      <c r="J5" s="139" t="s">
        <v>474</v>
      </c>
      <c r="K5" s="139" t="s">
        <v>475</v>
      </c>
    </row>
    <row r="6" spans="2:14" ht="20.100000000000001" customHeight="1">
      <c r="B6" s="57"/>
      <c r="C6" s="1167"/>
      <c r="D6" s="1114" t="s">
        <v>1420</v>
      </c>
      <c r="E6" s="1220" t="s">
        <v>423</v>
      </c>
      <c r="F6" s="1123" t="s">
        <v>1250</v>
      </c>
      <c r="G6" s="1123" t="s">
        <v>1251</v>
      </c>
      <c r="H6" s="1123" t="s">
        <v>1252</v>
      </c>
      <c r="I6" s="1123" t="s">
        <v>1253</v>
      </c>
      <c r="J6" s="1123" t="s">
        <v>1391</v>
      </c>
      <c r="K6" s="1123" t="s">
        <v>1421</v>
      </c>
    </row>
    <row r="7" spans="2:14" ht="81" customHeight="1">
      <c r="B7" s="318"/>
      <c r="C7" s="1167"/>
      <c r="D7" s="1114"/>
      <c r="E7" s="1221"/>
      <c r="F7" s="1135"/>
      <c r="G7" s="1135"/>
      <c r="H7" s="1135"/>
      <c r="I7" s="1135"/>
      <c r="J7" s="1135"/>
      <c r="K7" s="1135"/>
    </row>
    <row r="8" spans="2:14" ht="34.5" customHeight="1">
      <c r="B8" s="82" t="s">
        <v>1422</v>
      </c>
      <c r="C8" s="164" t="s">
        <v>1258</v>
      </c>
      <c r="D8" s="144"/>
      <c r="E8" s="164"/>
      <c r="F8" s="164"/>
      <c r="G8" s="164"/>
      <c r="H8" s="164"/>
      <c r="I8" s="164"/>
      <c r="J8" s="164"/>
      <c r="K8" s="164"/>
    </row>
    <row r="9" spans="2:14" ht="20.100000000000001" customHeight="1">
      <c r="B9" s="319">
        <v>1</v>
      </c>
      <c r="C9" s="164"/>
      <c r="D9" s="144" t="s">
        <v>1259</v>
      </c>
      <c r="E9" s="164"/>
      <c r="F9" s="164"/>
      <c r="G9" s="164"/>
      <c r="H9" s="164"/>
      <c r="I9" s="164"/>
      <c r="J9" s="164"/>
      <c r="K9" s="164"/>
    </row>
    <row r="10" spans="2:14" ht="20.100000000000001" customHeight="1">
      <c r="B10" s="319">
        <v>2</v>
      </c>
      <c r="C10" s="164"/>
      <c r="D10" s="144" t="s">
        <v>1262</v>
      </c>
      <c r="E10" s="164"/>
      <c r="F10" s="164"/>
      <c r="G10" s="164"/>
      <c r="H10" s="164"/>
      <c r="I10" s="164"/>
      <c r="J10" s="164"/>
      <c r="K10" s="164"/>
    </row>
    <row r="11" spans="2:14" ht="20.100000000000001" customHeight="1">
      <c r="B11" s="319">
        <v>3</v>
      </c>
      <c r="C11" s="164"/>
      <c r="D11" s="144" t="s">
        <v>1263</v>
      </c>
      <c r="E11" s="164"/>
      <c r="F11" s="164"/>
      <c r="G11" s="164"/>
      <c r="H11" s="164"/>
      <c r="I11" s="164"/>
      <c r="J11" s="164"/>
      <c r="K11" s="164"/>
    </row>
    <row r="12" spans="2:14" ht="20.100000000000001" customHeight="1">
      <c r="B12" s="319">
        <v>4</v>
      </c>
      <c r="C12" s="164"/>
      <c r="D12" s="144" t="s">
        <v>1264</v>
      </c>
      <c r="E12" s="164"/>
      <c r="F12" s="164"/>
      <c r="G12" s="164"/>
      <c r="H12" s="164"/>
      <c r="I12" s="164"/>
      <c r="J12" s="164"/>
      <c r="K12" s="164"/>
    </row>
    <row r="13" spans="2:14" ht="20.100000000000001" customHeight="1">
      <c r="B13" s="319">
        <v>5</v>
      </c>
      <c r="C13" s="164"/>
      <c r="D13" s="144" t="s">
        <v>1265</v>
      </c>
      <c r="E13" s="164"/>
      <c r="F13" s="164"/>
      <c r="G13" s="164"/>
      <c r="H13" s="164"/>
      <c r="I13" s="164"/>
      <c r="J13" s="164"/>
      <c r="K13" s="164"/>
    </row>
    <row r="14" spans="2:14" ht="20.100000000000001" customHeight="1">
      <c r="B14" s="319">
        <v>6</v>
      </c>
      <c r="C14" s="164"/>
      <c r="D14" s="144" t="s">
        <v>1268</v>
      </c>
      <c r="E14" s="164"/>
      <c r="F14" s="164"/>
      <c r="G14" s="164"/>
      <c r="H14" s="164"/>
      <c r="I14" s="164"/>
      <c r="J14" s="164"/>
      <c r="K14" s="164"/>
    </row>
    <row r="15" spans="2:14" ht="20.100000000000001" customHeight="1">
      <c r="B15" s="319">
        <v>7</v>
      </c>
      <c r="C15" s="164"/>
      <c r="D15" s="144" t="s">
        <v>1271</v>
      </c>
      <c r="E15" s="164"/>
      <c r="F15" s="164"/>
      <c r="G15" s="164"/>
      <c r="H15" s="164"/>
      <c r="I15" s="164"/>
      <c r="J15" s="164"/>
      <c r="K15" s="164"/>
    </row>
    <row r="16" spans="2:14" ht="20.100000000000001" customHeight="1">
      <c r="B16" s="319">
        <v>8</v>
      </c>
      <c r="C16" s="164"/>
      <c r="D16" s="144" t="s">
        <v>1275</v>
      </c>
      <c r="E16" s="164"/>
      <c r="F16" s="164"/>
      <c r="G16" s="164"/>
      <c r="H16" s="164"/>
      <c r="I16" s="164"/>
      <c r="J16" s="164"/>
      <c r="K16" s="164"/>
    </row>
    <row r="17" spans="2:21" ht="20.100000000000001" customHeight="1">
      <c r="B17" s="319" t="s">
        <v>1423</v>
      </c>
      <c r="C17" s="164"/>
      <c r="D17" s="139" t="s">
        <v>1424</v>
      </c>
      <c r="E17" s="164"/>
      <c r="F17" s="164"/>
      <c r="G17" s="164"/>
      <c r="H17" s="164"/>
      <c r="I17" s="164"/>
      <c r="J17" s="164"/>
      <c r="K17" s="164"/>
    </row>
    <row r="18" spans="2:21" ht="20.100000000000001" customHeight="1">
      <c r="B18" s="320" t="s">
        <v>1425</v>
      </c>
      <c r="C18" s="1236" t="s">
        <v>1426</v>
      </c>
      <c r="D18" s="1236"/>
      <c r="E18" s="164"/>
      <c r="F18" s="164"/>
      <c r="G18" s="164"/>
      <c r="H18" s="164"/>
      <c r="I18" s="164"/>
      <c r="J18" s="164"/>
      <c r="K18" s="164"/>
    </row>
    <row r="19" spans="2:21">
      <c r="C19" s="22"/>
    </row>
    <row r="28" spans="2:21" ht="23.25">
      <c r="P28" s="87"/>
      <c r="Q28" s="92"/>
      <c r="R28" s="92"/>
      <c r="S28" s="92"/>
      <c r="T28" s="92"/>
      <c r="U28" s="92"/>
    </row>
    <row r="29" spans="2:21">
      <c r="P29" s="23"/>
    </row>
  </sheetData>
  <mergeCells count="10">
    <mergeCell ref="J6:J7"/>
    <mergeCell ref="K6:K7"/>
    <mergeCell ref="C18:D18"/>
    <mergeCell ref="C6:C7"/>
    <mergeCell ref="D6:D7"/>
    <mergeCell ref="E6:E7"/>
    <mergeCell ref="F6:F7"/>
    <mergeCell ref="G6:G7"/>
    <mergeCell ref="H6:H7"/>
    <mergeCell ref="I6:I7"/>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&amp;C&amp;P</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B795F-1E51-45A4-91E4-D0BB595A8379}">
  <sheetPr>
    <pageSetUpPr autoPageBreaks="0"/>
  </sheetPr>
  <dimension ref="B2:N28"/>
  <sheetViews>
    <sheetView showGridLines="0" showRowColHeaders="0" zoomScale="85" zoomScaleNormal="85" workbookViewId="0"/>
  </sheetViews>
  <sheetFormatPr baseColWidth="10" defaultColWidth="9.140625" defaultRowHeight="15"/>
  <cols>
    <col min="1" max="1" width="2.85546875" customWidth="1"/>
    <col min="2" max="2" width="4" customWidth="1"/>
    <col min="3" max="3" width="23.85546875" customWidth="1"/>
    <col min="4" max="11" width="14.42578125" customWidth="1"/>
  </cols>
  <sheetData>
    <row r="2" spans="2:11">
      <c r="B2" s="432" t="s">
        <v>1427</v>
      </c>
      <c r="C2" s="57"/>
      <c r="D2" s="57"/>
      <c r="E2" s="57"/>
      <c r="F2" s="57"/>
      <c r="G2" s="57"/>
      <c r="H2" s="57"/>
      <c r="I2" s="57"/>
      <c r="J2" s="57"/>
      <c r="K2" s="57"/>
    </row>
    <row r="3" spans="2:11">
      <c r="B3" s="156"/>
      <c r="C3" s="156"/>
      <c r="D3" s="57"/>
      <c r="E3" s="57"/>
      <c r="F3" s="57"/>
      <c r="G3" s="57"/>
      <c r="H3" s="57"/>
      <c r="I3" s="57"/>
      <c r="J3" s="57"/>
      <c r="K3" s="57"/>
    </row>
    <row r="4" spans="2:11">
      <c r="B4" s="57"/>
      <c r="C4" s="57"/>
      <c r="D4" s="57"/>
      <c r="E4" s="57"/>
      <c r="F4" s="57"/>
      <c r="G4" s="57"/>
      <c r="H4" s="57"/>
      <c r="I4" s="57"/>
      <c r="J4" s="57"/>
      <c r="K4" s="57"/>
    </row>
    <row r="5" spans="2:11">
      <c r="B5" s="1083" t="s">
        <v>2649</v>
      </c>
      <c r="C5" s="232"/>
      <c r="D5" s="144" t="s">
        <v>364</v>
      </c>
      <c r="E5" s="144" t="s">
        <v>365</v>
      </c>
      <c r="F5" s="144" t="s">
        <v>366</v>
      </c>
      <c r="G5" s="144" t="s">
        <v>371</v>
      </c>
      <c r="H5" s="144" t="s">
        <v>372</v>
      </c>
      <c r="I5" s="144" t="s">
        <v>474</v>
      </c>
      <c r="J5" s="144" t="s">
        <v>475</v>
      </c>
      <c r="K5" s="144" t="s">
        <v>545</v>
      </c>
    </row>
    <row r="6" spans="2:11" ht="15" customHeight="1">
      <c r="B6" s="57"/>
      <c r="C6" s="232"/>
      <c r="D6" s="1114" t="s">
        <v>1428</v>
      </c>
      <c r="E6" s="1114"/>
      <c r="F6" s="1114"/>
      <c r="G6" s="1114"/>
      <c r="H6" s="1118" t="s">
        <v>1429</v>
      </c>
      <c r="I6" s="1192"/>
      <c r="J6" s="1192"/>
      <c r="K6" s="1119"/>
    </row>
    <row r="7" spans="2:11" ht="21" customHeight="1">
      <c r="B7" s="131"/>
      <c r="C7" s="1237" t="s">
        <v>1430</v>
      </c>
      <c r="D7" s="1114" t="s">
        <v>1431</v>
      </c>
      <c r="E7" s="1114"/>
      <c r="F7" s="1114" t="s">
        <v>1432</v>
      </c>
      <c r="G7" s="1114"/>
      <c r="H7" s="1118" t="s">
        <v>1431</v>
      </c>
      <c r="I7" s="1119"/>
      <c r="J7" s="1118" t="s">
        <v>1432</v>
      </c>
      <c r="K7" s="1119"/>
    </row>
    <row r="8" spans="2:11">
      <c r="B8" s="131"/>
      <c r="C8" s="1237"/>
      <c r="D8" s="905" t="s">
        <v>1433</v>
      </c>
      <c r="E8" s="905" t="s">
        <v>1434</v>
      </c>
      <c r="F8" s="905" t="s">
        <v>1433</v>
      </c>
      <c r="G8" s="905" t="s">
        <v>1434</v>
      </c>
      <c r="H8" s="139" t="s">
        <v>1433</v>
      </c>
      <c r="I8" s="139" t="s">
        <v>1434</v>
      </c>
      <c r="J8" s="139" t="s">
        <v>1433</v>
      </c>
      <c r="K8" s="139" t="s">
        <v>1434</v>
      </c>
    </row>
    <row r="9" spans="2:11">
      <c r="B9" s="321">
        <v>1</v>
      </c>
      <c r="C9" s="140" t="s">
        <v>1435</v>
      </c>
      <c r="D9" s="471">
        <v>428.393889</v>
      </c>
      <c r="E9" s="471">
        <v>0</v>
      </c>
      <c r="F9" s="471">
        <v>36.700763000000002</v>
      </c>
      <c r="G9" s="471">
        <v>0</v>
      </c>
      <c r="H9" s="471">
        <v>0</v>
      </c>
      <c r="I9" s="471">
        <v>0</v>
      </c>
      <c r="J9" s="471">
        <v>0</v>
      </c>
      <c r="K9" s="471">
        <v>0</v>
      </c>
    </row>
    <row r="10" spans="2:11">
      <c r="B10" s="321">
        <v>2</v>
      </c>
      <c r="C10" s="140" t="s">
        <v>1436</v>
      </c>
      <c r="D10" s="471">
        <v>46.322000000000003</v>
      </c>
      <c r="E10" s="471">
        <v>162.59977799999999</v>
      </c>
      <c r="F10" s="471">
        <v>132.66510400000001</v>
      </c>
      <c r="G10" s="471">
        <v>0</v>
      </c>
      <c r="H10" s="471">
        <v>0</v>
      </c>
      <c r="I10" s="471">
        <v>0</v>
      </c>
      <c r="J10" s="471">
        <v>0</v>
      </c>
      <c r="K10" s="471">
        <v>0</v>
      </c>
    </row>
    <row r="11" spans="2:11">
      <c r="B11" s="321">
        <v>3</v>
      </c>
      <c r="C11" s="140" t="s">
        <v>1437</v>
      </c>
      <c r="D11" s="471">
        <v>0</v>
      </c>
      <c r="E11" s="471">
        <v>0</v>
      </c>
      <c r="F11" s="471">
        <v>0</v>
      </c>
      <c r="G11" s="471">
        <v>0</v>
      </c>
      <c r="H11" s="471">
        <v>0</v>
      </c>
      <c r="I11" s="471">
        <v>0</v>
      </c>
      <c r="J11" s="471">
        <v>0</v>
      </c>
      <c r="K11" s="471">
        <v>0</v>
      </c>
    </row>
    <row r="12" spans="2:11">
      <c r="B12" s="321">
        <v>4</v>
      </c>
      <c r="C12" s="140" t="s">
        <v>1438</v>
      </c>
      <c r="D12" s="471">
        <v>0</v>
      </c>
      <c r="E12" s="471">
        <v>0</v>
      </c>
      <c r="F12" s="471">
        <v>0</v>
      </c>
      <c r="G12" s="471">
        <v>0</v>
      </c>
      <c r="H12" s="471">
        <v>0</v>
      </c>
      <c r="I12" s="471">
        <v>0</v>
      </c>
      <c r="J12" s="471">
        <v>0</v>
      </c>
      <c r="K12" s="471">
        <v>0</v>
      </c>
    </row>
    <row r="13" spans="2:11">
      <c r="B13" s="321">
        <v>5</v>
      </c>
      <c r="C13" s="140" t="s">
        <v>1439</v>
      </c>
      <c r="D13" s="471">
        <v>0</v>
      </c>
      <c r="E13" s="471">
        <v>0</v>
      </c>
      <c r="F13" s="471">
        <v>0</v>
      </c>
      <c r="G13" s="471">
        <v>0</v>
      </c>
      <c r="H13" s="471">
        <v>0</v>
      </c>
      <c r="I13" s="471">
        <v>0</v>
      </c>
      <c r="J13" s="471">
        <v>0</v>
      </c>
      <c r="K13" s="471">
        <v>0</v>
      </c>
    </row>
    <row r="14" spans="2:11">
      <c r="B14" s="321">
        <v>6</v>
      </c>
      <c r="C14" s="140" t="s">
        <v>1440</v>
      </c>
      <c r="D14" s="471">
        <v>0</v>
      </c>
      <c r="E14" s="471">
        <v>0</v>
      </c>
      <c r="F14" s="471">
        <v>0</v>
      </c>
      <c r="G14" s="471">
        <v>0</v>
      </c>
      <c r="H14" s="471">
        <v>0</v>
      </c>
      <c r="I14" s="471">
        <v>0</v>
      </c>
      <c r="J14" s="471">
        <v>0</v>
      </c>
      <c r="K14" s="471">
        <v>0</v>
      </c>
    </row>
    <row r="15" spans="2:11">
      <c r="B15" s="321">
        <v>7</v>
      </c>
      <c r="C15" s="140" t="s">
        <v>1441</v>
      </c>
      <c r="D15" s="471">
        <v>0</v>
      </c>
      <c r="E15" s="471">
        <v>0</v>
      </c>
      <c r="F15" s="471">
        <v>0</v>
      </c>
      <c r="G15" s="471">
        <v>0</v>
      </c>
      <c r="H15" s="471">
        <v>0</v>
      </c>
      <c r="I15" s="471">
        <v>0</v>
      </c>
      <c r="J15" s="471">
        <v>0</v>
      </c>
      <c r="K15" s="471">
        <v>0</v>
      </c>
    </row>
    <row r="16" spans="2:11">
      <c r="B16" s="321">
        <v>8</v>
      </c>
      <c r="C16" s="140" t="s">
        <v>1162</v>
      </c>
      <c r="D16" s="471">
        <v>0</v>
      </c>
      <c r="E16" s="471">
        <v>0</v>
      </c>
      <c r="F16" s="471">
        <v>0</v>
      </c>
      <c r="G16" s="471">
        <v>0</v>
      </c>
      <c r="H16" s="471">
        <v>0</v>
      </c>
      <c r="I16" s="471">
        <v>0</v>
      </c>
      <c r="J16" s="471">
        <v>0</v>
      </c>
      <c r="K16" s="471">
        <v>0</v>
      </c>
    </row>
    <row r="17" spans="2:14">
      <c r="B17" s="158">
        <v>9</v>
      </c>
      <c r="C17" s="286" t="s">
        <v>369</v>
      </c>
      <c r="D17" s="799">
        <v>474.715889</v>
      </c>
      <c r="E17" s="799">
        <v>162.59977799999999</v>
      </c>
      <c r="F17" s="799">
        <v>169.36586700000001</v>
      </c>
      <c r="G17" s="799">
        <v>0</v>
      </c>
      <c r="H17" s="799">
        <v>0</v>
      </c>
      <c r="I17" s="799">
        <v>0</v>
      </c>
      <c r="J17" s="799">
        <v>0</v>
      </c>
      <c r="K17" s="799">
        <v>0</v>
      </c>
    </row>
    <row r="18" spans="2:14">
      <c r="C18" s="16"/>
      <c r="D18" s="16"/>
      <c r="E18" s="16"/>
      <c r="F18" s="16"/>
      <c r="G18" s="16"/>
      <c r="H18" s="16"/>
      <c r="I18" s="16"/>
      <c r="J18" s="16"/>
      <c r="K18" s="16"/>
    </row>
    <row r="19" spans="2:14">
      <c r="N19" s="5"/>
    </row>
    <row r="20" spans="2:14">
      <c r="D20" s="869"/>
      <c r="E20" s="869"/>
      <c r="F20" s="869"/>
      <c r="G20" s="869"/>
      <c r="H20" s="869"/>
      <c r="I20" s="869"/>
      <c r="J20" s="869"/>
      <c r="K20" s="869"/>
    </row>
    <row r="21" spans="2:14">
      <c r="D21" s="869"/>
      <c r="E21" s="869"/>
      <c r="F21" s="869"/>
      <c r="G21" s="869"/>
      <c r="H21" s="869"/>
      <c r="I21" s="869"/>
      <c r="J21" s="869"/>
      <c r="K21" s="869"/>
    </row>
    <row r="22" spans="2:14">
      <c r="D22" s="869"/>
      <c r="E22" s="869"/>
      <c r="F22" s="869"/>
      <c r="G22" s="869"/>
      <c r="H22" s="869"/>
      <c r="I22" s="869"/>
      <c r="J22" s="869"/>
      <c r="K22" s="869"/>
    </row>
    <row r="23" spans="2:14">
      <c r="D23" s="869"/>
      <c r="E23" s="869"/>
      <c r="F23" s="869"/>
      <c r="G23" s="869"/>
      <c r="H23" s="869"/>
      <c r="I23" s="869"/>
      <c r="J23" s="869"/>
      <c r="K23" s="869"/>
    </row>
    <row r="24" spans="2:14">
      <c r="D24" s="869"/>
      <c r="E24" s="869"/>
      <c r="F24" s="869"/>
      <c r="G24" s="869"/>
      <c r="H24" s="869"/>
      <c r="I24" s="869"/>
      <c r="J24" s="869"/>
      <c r="K24" s="869"/>
    </row>
    <row r="25" spans="2:14">
      <c r="D25" s="869"/>
      <c r="E25" s="869"/>
      <c r="F25" s="869"/>
      <c r="G25" s="869"/>
      <c r="H25" s="869"/>
      <c r="I25" s="869"/>
      <c r="J25" s="869"/>
      <c r="K25" s="869"/>
    </row>
    <row r="26" spans="2:14">
      <c r="D26" s="869"/>
      <c r="E26" s="869"/>
      <c r="F26" s="869"/>
      <c r="G26" s="869"/>
      <c r="H26" s="869"/>
      <c r="I26" s="869"/>
      <c r="J26" s="869"/>
      <c r="K26" s="869"/>
    </row>
    <row r="27" spans="2:14">
      <c r="D27" s="869"/>
      <c r="E27" s="869"/>
      <c r="F27" s="869"/>
      <c r="G27" s="869"/>
      <c r="H27" s="869"/>
      <c r="I27" s="869"/>
      <c r="J27" s="869"/>
      <c r="K27" s="869"/>
    </row>
    <row r="28" spans="2:14">
      <c r="D28" s="869"/>
      <c r="E28" s="869"/>
      <c r="F28" s="869"/>
      <c r="G28" s="869"/>
      <c r="H28" s="869"/>
      <c r="I28" s="869"/>
      <c r="J28" s="869"/>
      <c r="K28" s="869"/>
    </row>
  </sheetData>
  <mergeCells count="7">
    <mergeCell ref="D6:G6"/>
    <mergeCell ref="C7:C8"/>
    <mergeCell ref="D7:E7"/>
    <mergeCell ref="F7:G7"/>
    <mergeCell ref="J7:K7"/>
    <mergeCell ref="H7:I7"/>
    <mergeCell ref="H6:K6"/>
  </mergeCells>
  <pageMargins left="0.70866141732283472" right="0.70866141732283472" top="0.74803149606299213" bottom="0.74803149606299213" header="0.31496062992125984" footer="0.31496062992125984"/>
  <pageSetup paperSize="9" scale="90" fitToWidth="0" fitToHeight="0" orientation="landscape" r:id="rId1"/>
  <headerFooter>
    <oddHeader>&amp;CEN
Annex XXV</oddHeader>
    <oddFooter>&amp;C&amp;P</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DCDEE-32F7-4F7C-9F39-991E30751A07}">
  <sheetPr>
    <pageSetUpPr autoPageBreaks="0"/>
  </sheetPr>
  <dimension ref="B2:I16"/>
  <sheetViews>
    <sheetView showGridLines="0" zoomScale="85" zoomScaleNormal="85" workbookViewId="0"/>
  </sheetViews>
  <sheetFormatPr baseColWidth="10" defaultColWidth="9.140625" defaultRowHeight="15"/>
  <cols>
    <col min="1" max="1" width="2.85546875" customWidth="1"/>
    <col min="3" max="3" width="37.42578125" customWidth="1"/>
    <col min="4" max="5" width="18.140625" customWidth="1"/>
  </cols>
  <sheetData>
    <row r="2" spans="2:9">
      <c r="B2" s="2" t="s">
        <v>1442</v>
      </c>
    </row>
    <row r="3" spans="2:9">
      <c r="B3" s="156"/>
      <c r="C3" s="57"/>
      <c r="D3" s="57"/>
      <c r="E3" s="57"/>
    </row>
    <row r="4" spans="2:9">
      <c r="B4" s="57"/>
      <c r="C4" s="232"/>
      <c r="D4" s="283"/>
      <c r="E4" s="283"/>
    </row>
    <row r="5" spans="2:9" ht="20.100000000000001" customHeight="1">
      <c r="B5" s="57"/>
      <c r="C5" s="232"/>
      <c r="D5" s="139" t="s">
        <v>364</v>
      </c>
      <c r="E5" s="323" t="s">
        <v>365</v>
      </c>
    </row>
    <row r="6" spans="2:9" ht="20.100000000000001" customHeight="1">
      <c r="B6" s="57"/>
      <c r="C6" s="232"/>
      <c r="D6" s="273" t="s">
        <v>1443</v>
      </c>
      <c r="E6" s="144" t="s">
        <v>1444</v>
      </c>
    </row>
    <row r="7" spans="2:9" ht="20.100000000000001" customHeight="1">
      <c r="B7" s="1238" t="s">
        <v>1445</v>
      </c>
      <c r="C7" s="1239"/>
      <c r="D7" s="324"/>
      <c r="E7" s="325"/>
      <c r="I7" s="5"/>
    </row>
    <row r="8" spans="2:9" ht="20.100000000000001" customHeight="1">
      <c r="B8" s="84">
        <v>1</v>
      </c>
      <c r="C8" s="326" t="s">
        <v>1446</v>
      </c>
      <c r="D8" s="164"/>
      <c r="E8" s="164"/>
    </row>
    <row r="9" spans="2:9" ht="20.100000000000001" customHeight="1">
      <c r="B9" s="84">
        <v>2</v>
      </c>
      <c r="C9" s="326" t="s">
        <v>1447</v>
      </c>
      <c r="D9" s="164"/>
      <c r="E9" s="164"/>
    </row>
    <row r="10" spans="2:9" ht="20.100000000000001" customHeight="1">
      <c r="B10" s="84">
        <v>3</v>
      </c>
      <c r="C10" s="326" t="s">
        <v>1448</v>
      </c>
      <c r="D10" s="164"/>
      <c r="E10" s="164"/>
    </row>
    <row r="11" spans="2:9" ht="20.100000000000001" customHeight="1">
      <c r="B11" s="84">
        <v>4</v>
      </c>
      <c r="C11" s="326" t="s">
        <v>1449</v>
      </c>
      <c r="D11" s="164"/>
      <c r="E11" s="164"/>
    </row>
    <row r="12" spans="2:9" ht="20.100000000000001" customHeight="1">
      <c r="B12" s="84">
        <v>5</v>
      </c>
      <c r="C12" s="326" t="s">
        <v>1450</v>
      </c>
      <c r="D12" s="164"/>
      <c r="E12" s="164"/>
    </row>
    <row r="13" spans="2:9" ht="20.100000000000001" customHeight="1">
      <c r="B13" s="84">
        <v>6</v>
      </c>
      <c r="C13" s="327" t="s">
        <v>1451</v>
      </c>
      <c r="D13" s="164"/>
      <c r="E13" s="164"/>
    </row>
    <row r="14" spans="2:9" ht="20.100000000000001" customHeight="1">
      <c r="B14" s="1238" t="s">
        <v>1452</v>
      </c>
      <c r="C14" s="1239"/>
      <c r="D14" s="328"/>
      <c r="E14" s="328"/>
    </row>
    <row r="15" spans="2:9" ht="20.100000000000001" customHeight="1">
      <c r="B15" s="82">
        <v>7</v>
      </c>
      <c r="C15" s="326" t="s">
        <v>1453</v>
      </c>
      <c r="D15" s="164"/>
      <c r="E15" s="164"/>
      <c r="I15" s="5"/>
    </row>
    <row r="16" spans="2:9" ht="20.100000000000001" customHeight="1">
      <c r="B16" s="82">
        <v>8</v>
      </c>
      <c r="C16" s="326" t="s">
        <v>1454</v>
      </c>
      <c r="D16" s="164"/>
      <c r="E16" s="164"/>
    </row>
  </sheetData>
  <mergeCells count="2">
    <mergeCell ref="B7:C7"/>
    <mergeCell ref="B14:C14"/>
  </mergeCells>
  <pageMargins left="0.70866141732283472" right="0.70866141732283472" top="0.74803149606299213" bottom="0.74803149606299213" header="0.31496062992125984" footer="0.31496062992125984"/>
  <pageSetup paperSize="9" fitToWidth="0" fitToHeight="0" orientation="landscape" r:id="rId1"/>
  <headerFooter>
    <oddHeader>&amp;CEN
Annex XXV</oddHeader>
    <oddFooter>&amp;C&amp;P</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BA940-32EB-43C9-83A2-023000058616}">
  <sheetPr>
    <pageSetUpPr autoPageBreaks="0" fitToPage="1"/>
  </sheetPr>
  <dimension ref="B2:D16"/>
  <sheetViews>
    <sheetView showGridLines="0" showRowColHeaders="0" zoomScale="85" zoomScaleNormal="85" workbookViewId="0"/>
  </sheetViews>
  <sheetFormatPr baseColWidth="10" defaultColWidth="9.140625" defaultRowHeight="15"/>
  <cols>
    <col min="1" max="1" width="2.85546875" customWidth="1"/>
    <col min="2" max="2" width="7.7109375" customWidth="1"/>
    <col min="3" max="3" width="55" customWidth="1"/>
    <col min="4" max="4" width="11.7109375" customWidth="1"/>
  </cols>
  <sheetData>
    <row r="2" spans="2:4">
      <c r="B2" s="2" t="s">
        <v>1455</v>
      </c>
    </row>
    <row r="3" spans="2:4" ht="15.75">
      <c r="B3" s="166"/>
    </row>
    <row r="4" spans="2:4">
      <c r="B4" s="329"/>
      <c r="C4" s="329"/>
      <c r="D4" s="330"/>
    </row>
    <row r="5" spans="2:4" ht="20.100000000000001" customHeight="1">
      <c r="B5" s="331"/>
      <c r="C5" s="331"/>
      <c r="D5" s="139" t="s">
        <v>364</v>
      </c>
    </row>
    <row r="6" spans="2:4" ht="39" customHeight="1">
      <c r="B6" s="331"/>
      <c r="C6" s="332"/>
      <c r="D6" s="139" t="s">
        <v>1391</v>
      </c>
    </row>
    <row r="7" spans="2:4" ht="20.100000000000001" customHeight="1">
      <c r="B7" s="197">
        <v>1</v>
      </c>
      <c r="C7" s="203" t="s">
        <v>1456</v>
      </c>
      <c r="D7" s="798">
        <v>0</v>
      </c>
    </row>
    <row r="8" spans="2:4" ht="20.100000000000001" customHeight="1">
      <c r="B8" s="139">
        <v>2</v>
      </c>
      <c r="C8" s="140" t="s">
        <v>1457</v>
      </c>
      <c r="D8" s="798">
        <v>0</v>
      </c>
    </row>
    <row r="9" spans="2:4" ht="20.100000000000001" customHeight="1">
      <c r="B9" s="139">
        <v>3</v>
      </c>
      <c r="C9" s="140" t="s">
        <v>1458</v>
      </c>
      <c r="D9" s="798">
        <v>0</v>
      </c>
    </row>
    <row r="10" spans="2:4" ht="20.100000000000001" customHeight="1">
      <c r="B10" s="139">
        <v>4</v>
      </c>
      <c r="C10" s="140" t="s">
        <v>1459</v>
      </c>
      <c r="D10" s="798">
        <v>0</v>
      </c>
    </row>
    <row r="11" spans="2:4" ht="20.100000000000001" customHeight="1">
      <c r="B11" s="139">
        <v>5</v>
      </c>
      <c r="C11" s="140" t="s">
        <v>1460</v>
      </c>
      <c r="D11" s="798">
        <v>0</v>
      </c>
    </row>
    <row r="12" spans="2:4" ht="20.100000000000001" customHeight="1">
      <c r="B12" s="139">
        <v>6</v>
      </c>
      <c r="C12" s="140" t="s">
        <v>1461</v>
      </c>
      <c r="D12" s="798">
        <v>0</v>
      </c>
    </row>
    <row r="13" spans="2:4" ht="20.100000000000001" customHeight="1">
      <c r="B13" s="139">
        <v>7</v>
      </c>
      <c r="C13" s="140" t="s">
        <v>1462</v>
      </c>
      <c r="D13" s="798">
        <v>0</v>
      </c>
    </row>
    <row r="14" spans="2:4" ht="20.100000000000001" customHeight="1">
      <c r="B14" s="139">
        <v>8</v>
      </c>
      <c r="C14" s="140" t="s">
        <v>1463</v>
      </c>
      <c r="D14" s="798">
        <v>0</v>
      </c>
    </row>
    <row r="15" spans="2:4" ht="20.100000000000001" customHeight="1">
      <c r="B15" s="197">
        <v>9</v>
      </c>
      <c r="C15" s="203" t="s">
        <v>1464</v>
      </c>
      <c r="D15" s="798">
        <v>0</v>
      </c>
    </row>
    <row r="16" spans="2:4">
      <c r="B16" s="18"/>
      <c r="C16" s="18"/>
      <c r="D16" s="18"/>
    </row>
  </sheetData>
  <pageMargins left="0.70866141732283472" right="0.70866141732283472" top="0.74803149606299213" bottom="0.74803149606299213" header="0.31496062992125984" footer="0.31496062992125984"/>
  <pageSetup paperSize="9" orientation="landscape" r:id="rId1"/>
  <headerFooter>
    <oddHeader>&amp;CEN
Annex XXV</oddHeader>
    <oddFooter>&amp;C&amp;P</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8611C-4194-40D0-9B47-5F098F7B36EE}">
  <sheetPr>
    <pageSetUpPr autoPageBreaks="0" fitToPage="1"/>
  </sheetPr>
  <dimension ref="B2:E26"/>
  <sheetViews>
    <sheetView showGridLines="0" showRowColHeaders="0" zoomScale="85" zoomScaleNormal="85" workbookViewId="0"/>
  </sheetViews>
  <sheetFormatPr baseColWidth="10" defaultColWidth="9.140625" defaultRowHeight="15"/>
  <cols>
    <col min="1" max="1" width="2.85546875" style="18" customWidth="1"/>
    <col min="2" max="2" width="9.140625" style="18"/>
    <col min="3" max="3" width="86.7109375" style="18" customWidth="1"/>
    <col min="4" max="4" width="16.28515625" style="18" customWidth="1"/>
    <col min="5" max="5" width="16.140625" style="18" customWidth="1"/>
    <col min="6" max="16384" width="9.140625" style="18"/>
  </cols>
  <sheetData>
    <row r="2" spans="2:5">
      <c r="B2" s="432" t="s">
        <v>1465</v>
      </c>
    </row>
    <row r="3" spans="2:5" ht="15.75">
      <c r="B3" s="333"/>
    </row>
    <row r="4" spans="2:5">
      <c r="B4" s="334"/>
      <c r="C4" s="335"/>
      <c r="D4" s="334"/>
      <c r="E4" s="334"/>
    </row>
    <row r="5" spans="2:5" ht="20.100000000000001" customHeight="1">
      <c r="B5" s="1083" t="s">
        <v>2649</v>
      </c>
      <c r="C5" s="335"/>
      <c r="D5" s="139" t="s">
        <v>364</v>
      </c>
      <c r="E5" s="139" t="s">
        <v>365</v>
      </c>
    </row>
    <row r="6" spans="2:5">
      <c r="B6" s="334"/>
      <c r="C6" s="335"/>
      <c r="D6" s="139" t="s">
        <v>1466</v>
      </c>
      <c r="E6" s="139" t="s">
        <v>1391</v>
      </c>
    </row>
    <row r="7" spans="2:5">
      <c r="B7" s="197">
        <v>1</v>
      </c>
      <c r="C7" s="203" t="s">
        <v>1467</v>
      </c>
      <c r="D7" s="929" t="s">
        <v>2513</v>
      </c>
      <c r="E7" s="800">
        <v>10.211133999999999</v>
      </c>
    </row>
    <row r="8" spans="2:5">
      <c r="B8" s="139">
        <v>2</v>
      </c>
      <c r="C8" s="140" t="s">
        <v>1468</v>
      </c>
      <c r="D8" s="925">
        <v>255.278355</v>
      </c>
      <c r="E8" s="925">
        <v>10.211133999999999</v>
      </c>
    </row>
    <row r="9" spans="2:5">
      <c r="B9" s="139">
        <v>3</v>
      </c>
      <c r="C9" s="140" t="s">
        <v>1469</v>
      </c>
      <c r="D9" s="925">
        <v>255.278355</v>
      </c>
      <c r="E9" s="925">
        <v>10.211133999999999</v>
      </c>
    </row>
    <row r="10" spans="2:5">
      <c r="B10" s="139">
        <v>4</v>
      </c>
      <c r="C10" s="140" t="s">
        <v>1470</v>
      </c>
      <c r="D10" s="925">
        <v>0</v>
      </c>
      <c r="E10" s="925">
        <v>0</v>
      </c>
    </row>
    <row r="11" spans="2:5">
      <c r="B11" s="139">
        <v>5</v>
      </c>
      <c r="C11" s="140" t="s">
        <v>1471</v>
      </c>
      <c r="D11" s="925">
        <v>0</v>
      </c>
      <c r="E11" s="925">
        <v>0</v>
      </c>
    </row>
    <row r="12" spans="2:5">
      <c r="B12" s="139">
        <v>6</v>
      </c>
      <c r="C12" s="140" t="s">
        <v>1472</v>
      </c>
      <c r="D12" s="925">
        <v>0</v>
      </c>
      <c r="E12" s="925">
        <v>0</v>
      </c>
    </row>
    <row r="13" spans="2:5">
      <c r="B13" s="139">
        <v>7</v>
      </c>
      <c r="C13" s="140" t="s">
        <v>1473</v>
      </c>
      <c r="D13" s="925">
        <v>119.04648299999999</v>
      </c>
      <c r="E13" s="926" t="s">
        <v>2513</v>
      </c>
    </row>
    <row r="14" spans="2:5">
      <c r="B14" s="139">
        <v>8</v>
      </c>
      <c r="C14" s="140" t="s">
        <v>1474</v>
      </c>
      <c r="D14" s="925">
        <v>0</v>
      </c>
      <c r="E14" s="925">
        <v>0</v>
      </c>
    </row>
    <row r="15" spans="2:5">
      <c r="B15" s="139">
        <v>9</v>
      </c>
      <c r="C15" s="140" t="s">
        <v>1475</v>
      </c>
      <c r="D15" s="925">
        <v>0</v>
      </c>
      <c r="E15" s="925">
        <v>0</v>
      </c>
    </row>
    <row r="16" spans="2:5">
      <c r="B16" s="139">
        <v>10</v>
      </c>
      <c r="C16" s="140" t="s">
        <v>1476</v>
      </c>
      <c r="D16" s="925">
        <v>0</v>
      </c>
      <c r="E16" s="925">
        <v>0</v>
      </c>
    </row>
    <row r="17" spans="2:5">
      <c r="B17" s="197">
        <v>11</v>
      </c>
      <c r="C17" s="202" t="s">
        <v>1477</v>
      </c>
      <c r="D17" s="928" t="s">
        <v>2513</v>
      </c>
      <c r="E17" s="927">
        <v>0</v>
      </c>
    </row>
    <row r="18" spans="2:5">
      <c r="B18" s="139">
        <v>12</v>
      </c>
      <c r="C18" s="140" t="s">
        <v>1478</v>
      </c>
      <c r="D18" s="925">
        <v>0</v>
      </c>
      <c r="E18" s="925">
        <v>0</v>
      </c>
    </row>
    <row r="19" spans="2:5">
      <c r="B19" s="139">
        <v>13</v>
      </c>
      <c r="C19" s="140" t="s">
        <v>1469</v>
      </c>
      <c r="D19" s="925">
        <v>0</v>
      </c>
      <c r="E19" s="925">
        <v>0</v>
      </c>
    </row>
    <row r="20" spans="2:5">
      <c r="B20" s="139">
        <v>14</v>
      </c>
      <c r="C20" s="140" t="s">
        <v>1470</v>
      </c>
      <c r="D20" s="925">
        <v>0</v>
      </c>
      <c r="E20" s="925">
        <v>0</v>
      </c>
    </row>
    <row r="21" spans="2:5">
      <c r="B21" s="139">
        <v>15</v>
      </c>
      <c r="C21" s="140" t="s">
        <v>1471</v>
      </c>
      <c r="D21" s="925">
        <v>0</v>
      </c>
      <c r="E21" s="925">
        <v>0</v>
      </c>
    </row>
    <row r="22" spans="2:5">
      <c r="B22" s="139">
        <v>16</v>
      </c>
      <c r="C22" s="140" t="s">
        <v>1472</v>
      </c>
      <c r="D22" s="925">
        <v>0</v>
      </c>
      <c r="E22" s="925">
        <v>0</v>
      </c>
    </row>
    <row r="23" spans="2:5">
      <c r="B23" s="139">
        <v>17</v>
      </c>
      <c r="C23" s="140" t="s">
        <v>1473</v>
      </c>
      <c r="D23" s="925">
        <v>0</v>
      </c>
      <c r="E23" s="796" t="s">
        <v>2513</v>
      </c>
    </row>
    <row r="24" spans="2:5">
      <c r="B24" s="139">
        <v>18</v>
      </c>
      <c r="C24" s="140" t="s">
        <v>1474</v>
      </c>
      <c r="D24" s="925">
        <v>0</v>
      </c>
      <c r="E24" s="925">
        <v>0</v>
      </c>
    </row>
    <row r="25" spans="2:5">
      <c r="B25" s="139">
        <v>19</v>
      </c>
      <c r="C25" s="140" t="s">
        <v>1475</v>
      </c>
      <c r="D25" s="925">
        <v>0</v>
      </c>
      <c r="E25" s="925">
        <v>0</v>
      </c>
    </row>
    <row r="26" spans="2:5">
      <c r="B26" s="139">
        <v>20</v>
      </c>
      <c r="C26" s="140" t="s">
        <v>1476</v>
      </c>
      <c r="D26" s="925">
        <v>0</v>
      </c>
      <c r="E26" s="925">
        <v>0</v>
      </c>
    </row>
  </sheetData>
  <pageMargins left="0.70866141732283472" right="0.70866141732283472" top="0.74803149606299213" bottom="0.74803149606299213" header="0.31496062992125984" footer="0.31496062992125984"/>
  <pageSetup paperSize="9" orientation="landscape" r:id="rId1"/>
  <headerFooter>
    <oddHeader>&amp;CEN 
Annex XXV</oddHeader>
    <oddFooter>&amp;C&amp;P</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9DC0F-F61D-467C-B58D-4EF90A0EC63E}">
  <sheetPr>
    <pageSetUpPr autoPageBreaks="0" fitToPage="1"/>
  </sheetPr>
  <dimension ref="B2:D16"/>
  <sheetViews>
    <sheetView showGridLines="0" zoomScale="85" zoomScaleNormal="85" workbookViewId="0"/>
  </sheetViews>
  <sheetFormatPr baseColWidth="10" defaultColWidth="11.42578125" defaultRowHeight="15"/>
  <cols>
    <col min="1" max="1" width="2.85546875" customWidth="1"/>
    <col min="2" max="2" width="18.28515625" customWidth="1"/>
    <col min="3" max="3" width="12.28515625" bestFit="1" customWidth="1"/>
    <col min="4" max="4" width="89.42578125" customWidth="1"/>
  </cols>
  <sheetData>
    <row r="2" spans="2:4">
      <c r="B2" s="2" t="s">
        <v>1479</v>
      </c>
    </row>
    <row r="5" spans="2:4">
      <c r="B5" s="158" t="s">
        <v>440</v>
      </c>
      <c r="C5" s="144" t="s">
        <v>431</v>
      </c>
      <c r="D5" s="164" t="s">
        <v>441</v>
      </c>
    </row>
    <row r="6" spans="2:4" ht="63.75">
      <c r="B6" s="84" t="s">
        <v>1480</v>
      </c>
      <c r="C6" s="144" t="s">
        <v>434</v>
      </c>
      <c r="D6" s="177" t="s">
        <v>1481</v>
      </c>
    </row>
    <row r="7" spans="2:4" ht="63.75">
      <c r="B7" s="84" t="s">
        <v>1482</v>
      </c>
      <c r="C7" s="165" t="s">
        <v>437</v>
      </c>
      <c r="D7" s="177" t="s">
        <v>1483</v>
      </c>
    </row>
    <row r="8" spans="2:4" ht="38.25">
      <c r="B8" s="84" t="s">
        <v>1484</v>
      </c>
      <c r="C8" s="144" t="s">
        <v>467</v>
      </c>
      <c r="D8" s="177" t="s">
        <v>1485</v>
      </c>
    </row>
    <row r="9" spans="2:4" ht="102">
      <c r="B9" s="84" t="s">
        <v>1486</v>
      </c>
      <c r="C9" s="144" t="s">
        <v>451</v>
      </c>
      <c r="D9" s="177" t="s">
        <v>1487</v>
      </c>
    </row>
    <row r="10" spans="2:4" ht="25.5">
      <c r="B10" s="84" t="s">
        <v>1488</v>
      </c>
      <c r="C10" s="144" t="s">
        <v>453</v>
      </c>
      <c r="D10" s="177" t="s">
        <v>1489</v>
      </c>
    </row>
    <row r="11" spans="2:4" ht="25.5">
      <c r="B11" s="84" t="s">
        <v>1490</v>
      </c>
      <c r="C11" s="144" t="s">
        <v>456</v>
      </c>
      <c r="D11" s="177" t="s">
        <v>1491</v>
      </c>
    </row>
    <row r="12" spans="2:4" ht="25.5">
      <c r="B12" s="84" t="s">
        <v>1492</v>
      </c>
      <c r="C12" s="144" t="s">
        <v>459</v>
      </c>
      <c r="D12" s="177" t="s">
        <v>1493</v>
      </c>
    </row>
    <row r="13" spans="2:4">
      <c r="B13" s="84" t="s">
        <v>1494</v>
      </c>
      <c r="C13" s="144" t="s">
        <v>887</v>
      </c>
      <c r="D13" s="177" t="s">
        <v>1495</v>
      </c>
    </row>
    <row r="14" spans="2:4" ht="76.5">
      <c r="B14" s="84" t="s">
        <v>1496</v>
      </c>
      <c r="C14" s="144" t="s">
        <v>889</v>
      </c>
      <c r="D14" s="177" t="s">
        <v>1497</v>
      </c>
    </row>
    <row r="16" spans="2:4">
      <c r="C16" s="1240"/>
      <c r="D16" s="1241"/>
    </row>
  </sheetData>
  <mergeCells count="1">
    <mergeCell ref="C16:D16"/>
  </mergeCells>
  <pageMargins left="0.70866141732283472" right="0.70866141732283472" top="0.78740157480314965" bottom="0.78740157480314965" header="0.31496062992125984" footer="0.31496062992125984"/>
  <pageSetup paperSize="9" fitToHeight="0" orientation="landscape" cellComments="asDisplayed" r:id="rId1"/>
  <headerFooter>
    <oddHeader>&amp;CEN
Annex XXVII</oddHeader>
    <oddFooter>&amp;C&amp;P</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37C27-54EA-48B1-90FF-A393490D2390}">
  <sheetPr>
    <pageSetUpPr fitToPage="1"/>
  </sheetPr>
  <dimension ref="B2:R21"/>
  <sheetViews>
    <sheetView showGridLines="0" zoomScale="85" zoomScaleNormal="85" workbookViewId="0"/>
  </sheetViews>
  <sheetFormatPr baseColWidth="10" defaultColWidth="9.140625" defaultRowHeight="15"/>
  <cols>
    <col min="1" max="1" width="2.85546875" customWidth="1"/>
    <col min="2" max="2" width="5.140625" customWidth="1"/>
    <col min="3" max="3" width="27.140625" customWidth="1"/>
    <col min="4" max="18" width="12.28515625" customWidth="1"/>
  </cols>
  <sheetData>
    <row r="2" spans="2:18">
      <c r="B2" s="51" t="s">
        <v>1498</v>
      </c>
      <c r="D2" s="51"/>
      <c r="E2" s="51"/>
      <c r="F2" s="51"/>
      <c r="G2" s="51"/>
      <c r="H2" s="51"/>
      <c r="I2" s="51"/>
      <c r="J2" s="51"/>
      <c r="K2" s="51"/>
      <c r="L2" s="51"/>
      <c r="M2" s="51"/>
      <c r="N2" s="51"/>
      <c r="O2" s="51"/>
      <c r="P2" s="51"/>
      <c r="Q2" s="51"/>
      <c r="R2" s="51"/>
    </row>
    <row r="5" spans="2:18">
      <c r="B5" s="238"/>
      <c r="C5" s="336"/>
      <c r="D5" s="321" t="s">
        <v>364</v>
      </c>
      <c r="E5" s="321" t="s">
        <v>365</v>
      </c>
      <c r="F5" s="321" t="s">
        <v>366</v>
      </c>
      <c r="G5" s="321" t="s">
        <v>371</v>
      </c>
      <c r="H5" s="321" t="s">
        <v>372</v>
      </c>
      <c r="I5" s="321" t="s">
        <v>474</v>
      </c>
      <c r="J5" s="321" t="s">
        <v>475</v>
      </c>
      <c r="K5" s="321" t="s">
        <v>545</v>
      </c>
      <c r="L5" s="321" t="s">
        <v>804</v>
      </c>
      <c r="M5" s="321" t="s">
        <v>805</v>
      </c>
      <c r="N5" s="321" t="s">
        <v>806</v>
      </c>
      <c r="O5" s="321" t="s">
        <v>807</v>
      </c>
      <c r="P5" s="321" t="s">
        <v>808</v>
      </c>
      <c r="Q5" s="321" t="s">
        <v>995</v>
      </c>
      <c r="R5" s="321" t="s">
        <v>996</v>
      </c>
    </row>
    <row r="6" spans="2:18">
      <c r="B6" s="238"/>
      <c r="C6" s="336"/>
      <c r="D6" s="1242" t="s">
        <v>1499</v>
      </c>
      <c r="E6" s="1242"/>
      <c r="F6" s="1242"/>
      <c r="G6" s="1242"/>
      <c r="H6" s="1242"/>
      <c r="I6" s="1242"/>
      <c r="J6" s="1242"/>
      <c r="K6" s="1242" t="s">
        <v>1500</v>
      </c>
      <c r="L6" s="1242"/>
      <c r="M6" s="1242"/>
      <c r="N6" s="1242"/>
      <c r="O6" s="1242" t="s">
        <v>1501</v>
      </c>
      <c r="P6" s="1242"/>
      <c r="Q6" s="1242"/>
      <c r="R6" s="1242"/>
    </row>
    <row r="7" spans="2:18">
      <c r="B7" s="238"/>
      <c r="C7" s="336"/>
      <c r="D7" s="1248" t="s">
        <v>1502</v>
      </c>
      <c r="E7" s="1249"/>
      <c r="F7" s="1249"/>
      <c r="G7" s="1247"/>
      <c r="H7" s="1250" t="s">
        <v>1503</v>
      </c>
      <c r="I7" s="1242"/>
      <c r="J7" s="337" t="s">
        <v>1504</v>
      </c>
      <c r="K7" s="1242" t="s">
        <v>1502</v>
      </c>
      <c r="L7" s="1242"/>
      <c r="M7" s="1243" t="s">
        <v>1503</v>
      </c>
      <c r="N7" s="337" t="s">
        <v>1504</v>
      </c>
      <c r="O7" s="1242" t="s">
        <v>1502</v>
      </c>
      <c r="P7" s="1242"/>
      <c r="Q7" s="1243" t="s">
        <v>1503</v>
      </c>
      <c r="R7" s="337" t="s">
        <v>1504</v>
      </c>
    </row>
    <row r="8" spans="2:18">
      <c r="B8" s="238"/>
      <c r="C8" s="336"/>
      <c r="D8" s="1246" t="s">
        <v>1505</v>
      </c>
      <c r="E8" s="1247"/>
      <c r="F8" s="1246" t="s">
        <v>1506</v>
      </c>
      <c r="G8" s="1247"/>
      <c r="H8" s="1244"/>
      <c r="I8" s="1243" t="s">
        <v>1507</v>
      </c>
      <c r="J8" s="1244"/>
      <c r="K8" s="1243" t="s">
        <v>1505</v>
      </c>
      <c r="L8" s="1243" t="s">
        <v>1506</v>
      </c>
      <c r="M8" s="1244"/>
      <c r="N8" s="1244"/>
      <c r="O8" s="1243" t="s">
        <v>1505</v>
      </c>
      <c r="P8" s="1243" t="s">
        <v>1506</v>
      </c>
      <c r="Q8" s="1244"/>
      <c r="R8" s="1244"/>
    </row>
    <row r="9" spans="2:18">
      <c r="B9" s="338"/>
      <c r="C9" s="339"/>
      <c r="D9" s="340"/>
      <c r="E9" s="321" t="s">
        <v>1507</v>
      </c>
      <c r="F9" s="340"/>
      <c r="G9" s="321" t="s">
        <v>1507</v>
      </c>
      <c r="H9" s="1245"/>
      <c r="I9" s="1245"/>
      <c r="J9" s="1245"/>
      <c r="K9" s="1245"/>
      <c r="L9" s="1245"/>
      <c r="M9" s="1245"/>
      <c r="N9" s="1245"/>
      <c r="O9" s="1245"/>
      <c r="P9" s="1245"/>
      <c r="Q9" s="1245"/>
      <c r="R9" s="1245"/>
    </row>
    <row r="10" spans="2:18">
      <c r="B10" s="200">
        <v>1</v>
      </c>
      <c r="C10" s="341" t="s">
        <v>1508</v>
      </c>
      <c r="D10" s="340"/>
      <c r="E10" s="321"/>
      <c r="F10" s="340"/>
      <c r="G10" s="321"/>
      <c r="H10" s="320"/>
      <c r="I10" s="320"/>
      <c r="J10" s="320"/>
      <c r="K10" s="320"/>
      <c r="L10" s="320"/>
      <c r="M10" s="320"/>
      <c r="N10" s="320"/>
      <c r="O10" s="320"/>
      <c r="P10" s="320"/>
      <c r="Q10" s="320"/>
      <c r="R10" s="320"/>
    </row>
    <row r="11" spans="2:18">
      <c r="B11" s="82">
        <v>2</v>
      </c>
      <c r="C11" s="342" t="s">
        <v>1509</v>
      </c>
      <c r="D11" s="321"/>
      <c r="E11" s="321"/>
      <c r="F11" s="321"/>
      <c r="G11" s="321"/>
      <c r="H11" s="321"/>
      <c r="I11" s="321"/>
      <c r="J11" s="321"/>
      <c r="K11" s="321"/>
      <c r="L11" s="321"/>
      <c r="M11" s="321"/>
      <c r="N11" s="321"/>
      <c r="O11" s="321"/>
      <c r="P11" s="321"/>
      <c r="Q11" s="321"/>
      <c r="R11" s="321"/>
    </row>
    <row r="12" spans="2:18">
      <c r="B12" s="82">
        <v>3</v>
      </c>
      <c r="C12" s="219" t="s">
        <v>1510</v>
      </c>
      <c r="D12" s="219"/>
      <c r="E12" s="219"/>
      <c r="F12" s="219"/>
      <c r="G12" s="219"/>
      <c r="H12" s="219"/>
      <c r="I12" s="219"/>
      <c r="J12" s="219"/>
      <c r="K12" s="219"/>
      <c r="L12" s="219"/>
      <c r="M12" s="219"/>
      <c r="N12" s="219"/>
      <c r="O12" s="219"/>
      <c r="P12" s="219"/>
      <c r="Q12" s="219"/>
      <c r="R12" s="219"/>
    </row>
    <row r="13" spans="2:18">
      <c r="B13" s="82">
        <v>4</v>
      </c>
      <c r="C13" s="219" t="s">
        <v>1511</v>
      </c>
      <c r="D13" s="219"/>
      <c r="E13" s="219"/>
      <c r="F13" s="219"/>
      <c r="G13" s="219"/>
      <c r="H13" s="219"/>
      <c r="I13" s="219"/>
      <c r="J13" s="219"/>
      <c r="K13" s="219"/>
      <c r="L13" s="219"/>
      <c r="M13" s="219"/>
      <c r="N13" s="219"/>
      <c r="O13" s="219"/>
      <c r="P13" s="219"/>
      <c r="Q13" s="219"/>
      <c r="R13" s="219"/>
    </row>
    <row r="14" spans="2:18">
      <c r="B14" s="82">
        <v>5</v>
      </c>
      <c r="C14" s="219" t="s">
        <v>1512</v>
      </c>
      <c r="D14" s="219"/>
      <c r="E14" s="219"/>
      <c r="F14" s="219"/>
      <c r="G14" s="219"/>
      <c r="H14" s="219"/>
      <c r="I14" s="219"/>
      <c r="J14" s="219"/>
      <c r="K14" s="219"/>
      <c r="L14" s="219"/>
      <c r="M14" s="219"/>
      <c r="N14" s="219"/>
      <c r="O14" s="219"/>
      <c r="P14" s="219"/>
      <c r="Q14" s="219"/>
      <c r="R14" s="219"/>
    </row>
    <row r="15" spans="2:18">
      <c r="B15" s="82">
        <v>6</v>
      </c>
      <c r="C15" s="219" t="s">
        <v>1513</v>
      </c>
      <c r="D15" s="219"/>
      <c r="E15" s="219"/>
      <c r="F15" s="219"/>
      <c r="G15" s="219"/>
      <c r="H15" s="219"/>
      <c r="I15" s="219"/>
      <c r="J15" s="219"/>
      <c r="K15" s="219"/>
      <c r="L15" s="219"/>
      <c r="M15" s="219"/>
      <c r="N15" s="219"/>
      <c r="O15" s="219"/>
      <c r="P15" s="219"/>
      <c r="Q15" s="219"/>
      <c r="R15" s="219"/>
    </row>
    <row r="16" spans="2:18">
      <c r="B16" s="82">
        <v>7</v>
      </c>
      <c r="C16" s="343" t="s">
        <v>1514</v>
      </c>
      <c r="D16" s="321"/>
      <c r="E16" s="321"/>
      <c r="F16" s="321"/>
      <c r="G16" s="321"/>
      <c r="H16" s="321"/>
      <c r="I16" s="321"/>
      <c r="J16" s="321"/>
      <c r="K16" s="321"/>
      <c r="L16" s="321"/>
      <c r="M16" s="321"/>
      <c r="N16" s="321"/>
      <c r="O16" s="321"/>
      <c r="P16" s="321"/>
      <c r="Q16" s="321"/>
      <c r="R16" s="321"/>
    </row>
    <row r="17" spans="2:18">
      <c r="B17" s="82">
        <v>8</v>
      </c>
      <c r="C17" s="219" t="s">
        <v>1515</v>
      </c>
      <c r="D17" s="219"/>
      <c r="E17" s="219"/>
      <c r="F17" s="219"/>
      <c r="G17" s="219"/>
      <c r="H17" s="219"/>
      <c r="I17" s="219"/>
      <c r="J17" s="219"/>
      <c r="K17" s="219"/>
      <c r="L17" s="219"/>
      <c r="M17" s="219"/>
      <c r="N17" s="219"/>
      <c r="O17" s="219"/>
      <c r="P17" s="219"/>
      <c r="Q17" s="219"/>
      <c r="R17" s="219"/>
    </row>
    <row r="18" spans="2:18">
      <c r="B18" s="82">
        <v>9</v>
      </c>
      <c r="C18" s="219" t="s">
        <v>1516</v>
      </c>
      <c r="D18" s="219"/>
      <c r="E18" s="219"/>
      <c r="F18" s="219"/>
      <c r="G18" s="219"/>
      <c r="H18" s="219"/>
      <c r="I18" s="219"/>
      <c r="J18" s="219"/>
      <c r="K18" s="219"/>
      <c r="L18" s="219"/>
      <c r="M18" s="219"/>
      <c r="N18" s="219"/>
      <c r="O18" s="219"/>
      <c r="P18" s="219"/>
      <c r="Q18" s="219"/>
      <c r="R18" s="219"/>
    </row>
    <row r="19" spans="2:18">
      <c r="B19" s="82">
        <v>10</v>
      </c>
      <c r="C19" s="219" t="s">
        <v>1517</v>
      </c>
      <c r="D19" s="219"/>
      <c r="E19" s="219"/>
      <c r="F19" s="219"/>
      <c r="G19" s="219"/>
      <c r="H19" s="219"/>
      <c r="I19" s="219"/>
      <c r="J19" s="219"/>
      <c r="K19" s="219"/>
      <c r="L19" s="219"/>
      <c r="M19" s="219"/>
      <c r="N19" s="219"/>
      <c r="O19" s="219"/>
      <c r="P19" s="219"/>
      <c r="Q19" s="219"/>
      <c r="R19" s="219"/>
    </row>
    <row r="20" spans="2:18">
      <c r="B20" s="82">
        <v>11</v>
      </c>
      <c r="C20" s="219" t="s">
        <v>1518</v>
      </c>
      <c r="D20" s="219"/>
      <c r="E20" s="219"/>
      <c r="F20" s="219"/>
      <c r="G20" s="219"/>
      <c r="H20" s="219"/>
      <c r="I20" s="219"/>
      <c r="J20" s="219"/>
      <c r="K20" s="219"/>
      <c r="L20" s="219"/>
      <c r="M20" s="219"/>
      <c r="N20" s="219"/>
      <c r="O20" s="219"/>
      <c r="P20" s="219"/>
      <c r="Q20" s="219"/>
      <c r="R20" s="219"/>
    </row>
    <row r="21" spans="2:18">
      <c r="B21" s="82">
        <v>12</v>
      </c>
      <c r="C21" s="219" t="s">
        <v>1513</v>
      </c>
      <c r="D21" s="219"/>
      <c r="E21" s="219"/>
      <c r="F21" s="219"/>
      <c r="G21" s="219"/>
      <c r="H21" s="219"/>
      <c r="I21" s="219"/>
      <c r="J21" s="219"/>
      <c r="K21" s="219"/>
      <c r="L21" s="219"/>
      <c r="M21" s="219"/>
      <c r="N21" s="219"/>
      <c r="O21" s="219"/>
      <c r="P21" s="219"/>
      <c r="Q21" s="219"/>
      <c r="R21" s="219"/>
    </row>
  </sheetData>
  <mergeCells count="20">
    <mergeCell ref="O8:O9"/>
    <mergeCell ref="P8:P9"/>
    <mergeCell ref="Q7:Q9"/>
    <mergeCell ref="O7:P7"/>
    <mergeCell ref="D6:J6"/>
    <mergeCell ref="K6:N6"/>
    <mergeCell ref="O6:R6"/>
    <mergeCell ref="M7:M9"/>
    <mergeCell ref="D8:E8"/>
    <mergeCell ref="D7:G7"/>
    <mergeCell ref="I8:I9"/>
    <mergeCell ref="F8:G8"/>
    <mergeCell ref="H8:H9"/>
    <mergeCell ref="H7:I7"/>
    <mergeCell ref="J8:J9"/>
    <mergeCell ref="K8:K9"/>
    <mergeCell ref="L8:L9"/>
    <mergeCell ref="K7:L7"/>
    <mergeCell ref="R8:R9"/>
    <mergeCell ref="N8:N9"/>
  </mergeCells>
  <pageMargins left="0.70866141732283472" right="0.70866141732283472" top="0.74803149606299213" bottom="0.74803149606299213" header="0.31496062992125984" footer="0.31496062992125984"/>
  <pageSetup paperSize="9" scale="59" orientation="landscape" cellComments="asDisplayed" r:id="rId1"/>
  <headerFooter>
    <oddHeader>&amp;CEN
Annex XXVII</oddHeader>
    <oddFooter>&amp;C&amp;P</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2D421-206A-4427-BCC4-FA9625FB5D7C}">
  <sheetPr>
    <pageSetUpPr fitToPage="1"/>
  </sheetPr>
  <dimension ref="B2:O20"/>
  <sheetViews>
    <sheetView showGridLines="0" zoomScale="85" zoomScaleNormal="85" workbookViewId="0"/>
  </sheetViews>
  <sheetFormatPr baseColWidth="10" defaultColWidth="9.140625" defaultRowHeight="15"/>
  <cols>
    <col min="1" max="1" width="2.85546875" customWidth="1"/>
    <col min="2" max="2" width="5.28515625" customWidth="1"/>
    <col min="3" max="3" width="27.140625" customWidth="1"/>
    <col min="4" max="13" width="12.28515625" customWidth="1"/>
    <col min="14" max="14" width="15.85546875" customWidth="1"/>
  </cols>
  <sheetData>
    <row r="2" spans="2:15" ht="15" customHeight="1">
      <c r="B2" s="51" t="s">
        <v>1519</v>
      </c>
      <c r="D2" s="8"/>
      <c r="E2" s="8"/>
      <c r="F2" s="8"/>
      <c r="G2" s="8"/>
      <c r="H2" s="8"/>
      <c r="I2" s="8"/>
      <c r="J2" s="8"/>
      <c r="K2" s="8"/>
      <c r="L2" s="8"/>
      <c r="M2" s="8"/>
      <c r="N2" s="8"/>
    </row>
    <row r="3" spans="2:15">
      <c r="B3" s="57"/>
      <c r="C3" s="57"/>
      <c r="D3" s="57"/>
      <c r="E3" s="57"/>
      <c r="F3" s="57"/>
      <c r="G3" s="57"/>
      <c r="H3" s="57"/>
      <c r="I3" s="57"/>
      <c r="J3" s="57"/>
      <c r="K3" s="57"/>
      <c r="L3" s="57"/>
      <c r="M3" s="57"/>
      <c r="N3" s="57"/>
      <c r="O3" s="57"/>
    </row>
    <row r="4" spans="2:15">
      <c r="B4" s="57"/>
      <c r="C4" s="57"/>
      <c r="D4" s="57"/>
      <c r="E4" s="57"/>
      <c r="F4" s="57"/>
      <c r="G4" s="57"/>
      <c r="H4" s="57"/>
      <c r="I4" s="57"/>
      <c r="J4" s="57"/>
      <c r="K4" s="57"/>
      <c r="L4" s="57"/>
      <c r="M4" s="57"/>
      <c r="N4" s="57"/>
      <c r="O4" s="57"/>
    </row>
    <row r="5" spans="2:15">
      <c r="B5" s="238"/>
      <c r="C5" s="336"/>
      <c r="D5" s="321" t="s">
        <v>364</v>
      </c>
      <c r="E5" s="321" t="s">
        <v>365</v>
      </c>
      <c r="F5" s="321" t="s">
        <v>366</v>
      </c>
      <c r="G5" s="321" t="s">
        <v>371</v>
      </c>
      <c r="H5" s="321" t="s">
        <v>372</v>
      </c>
      <c r="I5" s="321" t="s">
        <v>474</v>
      </c>
      <c r="J5" s="321" t="s">
        <v>475</v>
      </c>
      <c r="K5" s="321" t="s">
        <v>545</v>
      </c>
      <c r="L5" s="321" t="s">
        <v>804</v>
      </c>
      <c r="M5" s="321" t="s">
        <v>805</v>
      </c>
      <c r="N5" s="321" t="s">
        <v>806</v>
      </c>
      <c r="O5" s="321" t="s">
        <v>807</v>
      </c>
    </row>
    <row r="6" spans="2:15">
      <c r="B6" s="238"/>
      <c r="C6" s="336"/>
      <c r="D6" s="1242" t="s">
        <v>1499</v>
      </c>
      <c r="E6" s="1242"/>
      <c r="F6" s="1242"/>
      <c r="G6" s="1242"/>
      <c r="H6" s="1242" t="s">
        <v>1500</v>
      </c>
      <c r="I6" s="1242"/>
      <c r="J6" s="1242"/>
      <c r="K6" s="1242"/>
      <c r="L6" s="1242" t="s">
        <v>1501</v>
      </c>
      <c r="M6" s="1242"/>
      <c r="N6" s="1242"/>
      <c r="O6" s="1242"/>
    </row>
    <row r="7" spans="2:15">
      <c r="B7" s="238"/>
      <c r="C7" s="336"/>
      <c r="D7" s="1248" t="s">
        <v>1502</v>
      </c>
      <c r="E7" s="1249"/>
      <c r="F7" s="1243" t="s">
        <v>1503</v>
      </c>
      <c r="G7" s="337" t="s">
        <v>1504</v>
      </c>
      <c r="H7" s="1242" t="s">
        <v>1502</v>
      </c>
      <c r="I7" s="1242"/>
      <c r="J7" s="1243" t="s">
        <v>1503</v>
      </c>
      <c r="K7" s="337" t="s">
        <v>1504</v>
      </c>
      <c r="L7" s="1242" t="s">
        <v>1502</v>
      </c>
      <c r="M7" s="1242"/>
      <c r="N7" s="1243" t="s">
        <v>1503</v>
      </c>
      <c r="O7" s="337" t="s">
        <v>1504</v>
      </c>
    </row>
    <row r="8" spans="2:15">
      <c r="B8" s="338"/>
      <c r="C8" s="339"/>
      <c r="D8" s="344" t="s">
        <v>1505</v>
      </c>
      <c r="E8" s="344" t="s">
        <v>1506</v>
      </c>
      <c r="F8" s="1245"/>
      <c r="G8" s="320"/>
      <c r="H8" s="345" t="s">
        <v>1505</v>
      </c>
      <c r="I8" s="345" t="s">
        <v>1506</v>
      </c>
      <c r="J8" s="1245"/>
      <c r="K8" s="320"/>
      <c r="L8" s="345" t="s">
        <v>1505</v>
      </c>
      <c r="M8" s="345" t="s">
        <v>1506</v>
      </c>
      <c r="N8" s="1245"/>
      <c r="O8" s="320"/>
    </row>
    <row r="9" spans="2:15">
      <c r="B9" s="200">
        <v>1</v>
      </c>
      <c r="C9" s="341" t="s">
        <v>1508</v>
      </c>
      <c r="D9" s="344"/>
      <c r="E9" s="344"/>
      <c r="F9" s="320"/>
      <c r="G9" s="345"/>
      <c r="H9" s="345"/>
      <c r="I9" s="345"/>
      <c r="J9" s="320"/>
      <c r="K9" s="345"/>
      <c r="L9" s="345"/>
      <c r="M9" s="345"/>
      <c r="N9" s="320"/>
      <c r="O9" s="345"/>
    </row>
    <row r="10" spans="2:15">
      <c r="B10" s="82">
        <v>2</v>
      </c>
      <c r="C10" s="346" t="s">
        <v>1509</v>
      </c>
      <c r="D10" s="321"/>
      <c r="E10" s="321"/>
      <c r="F10" s="321"/>
      <c r="G10" s="321"/>
      <c r="H10" s="321"/>
      <c r="I10" s="321"/>
      <c r="J10" s="321"/>
      <c r="K10" s="321"/>
      <c r="L10" s="321"/>
      <c r="M10" s="321"/>
      <c r="N10" s="321"/>
      <c r="O10" s="321"/>
    </row>
    <row r="11" spans="2:15">
      <c r="B11" s="82">
        <v>3</v>
      </c>
      <c r="C11" s="347" t="s">
        <v>1510</v>
      </c>
      <c r="D11" s="219"/>
      <c r="E11" s="219"/>
      <c r="F11" s="219"/>
      <c r="G11" s="219"/>
      <c r="H11" s="219"/>
      <c r="I11" s="219"/>
      <c r="J11" s="219"/>
      <c r="K11" s="219"/>
      <c r="L11" s="219"/>
      <c r="M11" s="219"/>
      <c r="N11" s="219"/>
      <c r="O11" s="219"/>
    </row>
    <row r="12" spans="2:15">
      <c r="B12" s="82">
        <v>4</v>
      </c>
      <c r="C12" s="347" t="s">
        <v>1511</v>
      </c>
      <c r="D12" s="219"/>
      <c r="E12" s="219"/>
      <c r="F12" s="219"/>
      <c r="G12" s="219"/>
      <c r="H12" s="219"/>
      <c r="I12" s="219"/>
      <c r="J12" s="219"/>
      <c r="K12" s="219"/>
      <c r="L12" s="219"/>
      <c r="M12" s="219"/>
      <c r="N12" s="219"/>
      <c r="O12" s="219"/>
    </row>
    <row r="13" spans="2:15">
      <c r="B13" s="82">
        <v>5</v>
      </c>
      <c r="C13" s="347" t="s">
        <v>1512</v>
      </c>
      <c r="D13" s="219"/>
      <c r="E13" s="219"/>
      <c r="F13" s="219"/>
      <c r="G13" s="219"/>
      <c r="H13" s="219"/>
      <c r="I13" s="219"/>
      <c r="J13" s="219"/>
      <c r="K13" s="219"/>
      <c r="L13" s="219"/>
      <c r="M13" s="219"/>
      <c r="N13" s="219"/>
      <c r="O13" s="219"/>
    </row>
    <row r="14" spans="2:15">
      <c r="B14" s="82">
        <v>6</v>
      </c>
      <c r="C14" s="347" t="s">
        <v>1513</v>
      </c>
      <c r="D14" s="219"/>
      <c r="E14" s="219"/>
      <c r="F14" s="219"/>
      <c r="G14" s="219"/>
      <c r="H14" s="219"/>
      <c r="I14" s="219"/>
      <c r="J14" s="219"/>
      <c r="K14" s="219"/>
      <c r="L14" s="219"/>
      <c r="M14" s="219"/>
      <c r="N14" s="219"/>
      <c r="O14" s="219"/>
    </row>
    <row r="15" spans="2:15" ht="15.75" customHeight="1">
      <c r="B15" s="82">
        <v>7</v>
      </c>
      <c r="C15" s="346" t="s">
        <v>1514</v>
      </c>
      <c r="D15" s="321"/>
      <c r="E15" s="321"/>
      <c r="F15" s="321"/>
      <c r="G15" s="321"/>
      <c r="H15" s="321"/>
      <c r="I15" s="321"/>
      <c r="J15" s="321"/>
      <c r="K15" s="321"/>
      <c r="L15" s="321"/>
      <c r="M15" s="321"/>
      <c r="N15" s="321"/>
      <c r="O15" s="321"/>
    </row>
    <row r="16" spans="2:15">
      <c r="B16" s="82">
        <v>8</v>
      </c>
      <c r="C16" s="347" t="s">
        <v>1515</v>
      </c>
      <c r="D16" s="219"/>
      <c r="E16" s="219"/>
      <c r="F16" s="219"/>
      <c r="G16" s="219"/>
      <c r="H16" s="219"/>
      <c r="I16" s="219"/>
      <c r="J16" s="219"/>
      <c r="K16" s="219"/>
      <c r="L16" s="219"/>
      <c r="M16" s="219"/>
      <c r="N16" s="219"/>
      <c r="O16" s="219"/>
    </row>
    <row r="17" spans="2:15">
      <c r="B17" s="82">
        <v>9</v>
      </c>
      <c r="C17" s="347" t="s">
        <v>1516</v>
      </c>
      <c r="D17" s="219"/>
      <c r="E17" s="219"/>
      <c r="F17" s="219"/>
      <c r="G17" s="219"/>
      <c r="H17" s="219"/>
      <c r="I17" s="219"/>
      <c r="J17" s="219"/>
      <c r="K17" s="219"/>
      <c r="L17" s="219"/>
      <c r="M17" s="219"/>
      <c r="N17" s="219"/>
      <c r="O17" s="219"/>
    </row>
    <row r="18" spans="2:15">
      <c r="B18" s="82">
        <v>10</v>
      </c>
      <c r="C18" s="347" t="s">
        <v>1517</v>
      </c>
      <c r="D18" s="219"/>
      <c r="E18" s="219"/>
      <c r="F18" s="219"/>
      <c r="G18" s="219"/>
      <c r="H18" s="219"/>
      <c r="I18" s="219"/>
      <c r="J18" s="219"/>
      <c r="K18" s="219"/>
      <c r="L18" s="219"/>
      <c r="M18" s="219"/>
      <c r="N18" s="219"/>
      <c r="O18" s="219"/>
    </row>
    <row r="19" spans="2:15">
      <c r="B19" s="82">
        <v>11</v>
      </c>
      <c r="C19" s="347" t="s">
        <v>1518</v>
      </c>
      <c r="D19" s="219"/>
      <c r="E19" s="219"/>
      <c r="F19" s="219"/>
      <c r="G19" s="219"/>
      <c r="H19" s="219"/>
      <c r="I19" s="219"/>
      <c r="J19" s="219"/>
      <c r="K19" s="219"/>
      <c r="L19" s="219"/>
      <c r="M19" s="219"/>
      <c r="N19" s="219"/>
      <c r="O19" s="219"/>
    </row>
    <row r="20" spans="2:15">
      <c r="B20" s="82">
        <v>12</v>
      </c>
      <c r="C20" s="347" t="s">
        <v>1513</v>
      </c>
      <c r="D20" s="219"/>
      <c r="E20" s="219"/>
      <c r="F20" s="219"/>
      <c r="G20" s="219"/>
      <c r="H20" s="219"/>
      <c r="I20" s="219"/>
      <c r="J20" s="219"/>
      <c r="K20" s="219"/>
      <c r="L20" s="219"/>
      <c r="M20" s="219"/>
      <c r="N20" s="219"/>
      <c r="O20" s="219"/>
    </row>
  </sheetData>
  <mergeCells count="9">
    <mergeCell ref="L6:O6"/>
    <mergeCell ref="D7:E7"/>
    <mergeCell ref="H7:I7"/>
    <mergeCell ref="L7:M7"/>
    <mergeCell ref="D6:G6"/>
    <mergeCell ref="H6:K6"/>
    <mergeCell ref="F7:F8"/>
    <mergeCell ref="J7:J8"/>
    <mergeCell ref="N7:N8"/>
  </mergeCells>
  <pageMargins left="0.70866141732283472" right="0.70866141732283472" top="0.74803149606299213" bottom="0.74803149606299213" header="0.31496062992125984" footer="0.31496062992125984"/>
  <pageSetup paperSize="9" scale="71" orientation="landscape" cellComments="asDisplayed" verticalDpi="598" r:id="rId1"/>
  <headerFooter>
    <oddHeader>&amp;CEN
Annex XXVII</oddHeader>
    <oddFooter>&amp;C&amp;P</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8CA79-6889-43F7-9361-64032AAD48FB}">
  <sheetPr>
    <pageSetUpPr fitToPage="1"/>
  </sheetPr>
  <dimension ref="B2:T22"/>
  <sheetViews>
    <sheetView showGridLines="0" zoomScale="85" zoomScaleNormal="85" zoomScalePageLayoutView="70" workbookViewId="0"/>
  </sheetViews>
  <sheetFormatPr baseColWidth="10" defaultColWidth="9.140625" defaultRowHeight="15"/>
  <cols>
    <col min="1" max="1" width="2.85546875" customWidth="1"/>
    <col min="2" max="2" width="5.140625" customWidth="1"/>
    <col min="3" max="3" width="20.85546875" bestFit="1" customWidth="1"/>
    <col min="4" max="20" width="13.42578125" customWidth="1"/>
  </cols>
  <sheetData>
    <row r="2" spans="2:20">
      <c r="B2" s="51" t="s">
        <v>1520</v>
      </c>
    </row>
    <row r="3" spans="2:20">
      <c r="B3" s="57"/>
      <c r="C3" s="348"/>
      <c r="D3" s="349"/>
      <c r="E3" s="349"/>
      <c r="F3" s="349"/>
      <c r="G3" s="349"/>
      <c r="H3" s="349"/>
      <c r="I3" s="349"/>
      <c r="J3" s="349"/>
      <c r="K3" s="349"/>
      <c r="L3" s="57"/>
      <c r="M3" s="57"/>
      <c r="N3" s="57"/>
      <c r="O3" s="57"/>
      <c r="P3" s="57"/>
      <c r="Q3" s="57"/>
      <c r="R3" s="57"/>
      <c r="S3" s="57"/>
      <c r="T3" s="57"/>
    </row>
    <row r="4" spans="2:20">
      <c r="B4" s="57"/>
      <c r="C4" s="57"/>
      <c r="D4" s="57"/>
      <c r="E4" s="57"/>
      <c r="F4" s="57"/>
      <c r="G4" s="57"/>
      <c r="H4" s="57"/>
      <c r="I4" s="57"/>
      <c r="J4" s="57"/>
      <c r="K4" s="57"/>
      <c r="L4" s="57"/>
      <c r="M4" s="57"/>
      <c r="N4" s="57"/>
      <c r="O4" s="57"/>
      <c r="P4" s="57"/>
      <c r="Q4" s="57"/>
      <c r="R4" s="57"/>
      <c r="S4" s="57"/>
      <c r="T4" s="57"/>
    </row>
    <row r="5" spans="2:20">
      <c r="B5" s="131"/>
      <c r="C5" s="131"/>
      <c r="D5" s="321" t="s">
        <v>364</v>
      </c>
      <c r="E5" s="321" t="s">
        <v>365</v>
      </c>
      <c r="F5" s="321" t="s">
        <v>366</v>
      </c>
      <c r="G5" s="321" t="s">
        <v>371</v>
      </c>
      <c r="H5" s="321" t="s">
        <v>372</v>
      </c>
      <c r="I5" s="321" t="s">
        <v>474</v>
      </c>
      <c r="J5" s="321" t="s">
        <v>475</v>
      </c>
      <c r="K5" s="321" t="s">
        <v>545</v>
      </c>
      <c r="L5" s="321" t="s">
        <v>804</v>
      </c>
      <c r="M5" s="321" t="s">
        <v>805</v>
      </c>
      <c r="N5" s="321" t="s">
        <v>806</v>
      </c>
      <c r="O5" s="321" t="s">
        <v>807</v>
      </c>
      <c r="P5" s="321" t="s">
        <v>808</v>
      </c>
      <c r="Q5" s="321" t="s">
        <v>995</v>
      </c>
      <c r="R5" s="321" t="s">
        <v>996</v>
      </c>
      <c r="S5" s="321" t="s">
        <v>1226</v>
      </c>
      <c r="T5" s="321" t="s">
        <v>1227</v>
      </c>
    </row>
    <row r="6" spans="2:20">
      <c r="B6" s="131"/>
      <c r="C6" s="131"/>
      <c r="D6" s="1251" t="s">
        <v>1521</v>
      </c>
      <c r="E6" s="1242"/>
      <c r="F6" s="1242"/>
      <c r="G6" s="1242"/>
      <c r="H6" s="1242"/>
      <c r="I6" s="1242" t="s">
        <v>1522</v>
      </c>
      <c r="J6" s="1242"/>
      <c r="K6" s="1242"/>
      <c r="L6" s="1242"/>
      <c r="M6" s="1242" t="s">
        <v>1523</v>
      </c>
      <c r="N6" s="1242"/>
      <c r="O6" s="1242"/>
      <c r="P6" s="1242"/>
      <c r="Q6" s="1242" t="s">
        <v>1524</v>
      </c>
      <c r="R6" s="1242"/>
      <c r="S6" s="1242"/>
      <c r="T6" s="1242"/>
    </row>
    <row r="7" spans="2:20" s="15" customFormat="1" ht="25.5">
      <c r="B7" s="238"/>
      <c r="C7" s="238"/>
      <c r="D7" s="323" t="s">
        <v>1525</v>
      </c>
      <c r="E7" s="323" t="s">
        <v>1526</v>
      </c>
      <c r="F7" s="323" t="s">
        <v>1527</v>
      </c>
      <c r="G7" s="323" t="s">
        <v>1528</v>
      </c>
      <c r="H7" s="323" t="s">
        <v>1529</v>
      </c>
      <c r="I7" s="323" t="s">
        <v>1530</v>
      </c>
      <c r="J7" s="323" t="s">
        <v>1531</v>
      </c>
      <c r="K7" s="323" t="s">
        <v>1532</v>
      </c>
      <c r="L7" s="350" t="s">
        <v>1533</v>
      </c>
      <c r="M7" s="323" t="s">
        <v>1530</v>
      </c>
      <c r="N7" s="323" t="s">
        <v>1531</v>
      </c>
      <c r="O7" s="323" t="s">
        <v>1532</v>
      </c>
      <c r="P7" s="350" t="s">
        <v>1534</v>
      </c>
      <c r="Q7" s="323" t="s">
        <v>1530</v>
      </c>
      <c r="R7" s="323" t="s">
        <v>1531</v>
      </c>
      <c r="S7" s="323" t="s">
        <v>1532</v>
      </c>
      <c r="T7" s="350" t="s">
        <v>1534</v>
      </c>
    </row>
    <row r="8" spans="2:20">
      <c r="B8" s="351">
        <v>1</v>
      </c>
      <c r="C8" s="352" t="s">
        <v>1508</v>
      </c>
      <c r="D8" s="219"/>
      <c r="E8" s="219"/>
      <c r="F8" s="219"/>
      <c r="G8" s="219"/>
      <c r="H8" s="219"/>
      <c r="I8" s="219"/>
      <c r="J8" s="219"/>
      <c r="K8" s="219"/>
      <c r="L8" s="219"/>
      <c r="M8" s="219"/>
      <c r="N8" s="219"/>
      <c r="O8" s="219"/>
      <c r="P8" s="219"/>
      <c r="Q8" s="219"/>
      <c r="R8" s="219"/>
      <c r="S8" s="219"/>
      <c r="T8" s="219"/>
    </row>
    <row r="9" spans="2:20">
      <c r="B9" s="321">
        <v>2</v>
      </c>
      <c r="C9" s="353" t="s">
        <v>1535</v>
      </c>
      <c r="D9" s="219"/>
      <c r="E9" s="219"/>
      <c r="F9" s="219"/>
      <c r="G9" s="219"/>
      <c r="H9" s="219"/>
      <c r="I9" s="219"/>
      <c r="J9" s="219"/>
      <c r="K9" s="219"/>
      <c r="L9" s="219"/>
      <c r="M9" s="219"/>
      <c r="N9" s="219"/>
      <c r="O9" s="219"/>
      <c r="P9" s="219"/>
      <c r="Q9" s="219"/>
      <c r="R9" s="219"/>
      <c r="S9" s="219"/>
      <c r="T9" s="219"/>
    </row>
    <row r="10" spans="2:20">
      <c r="B10" s="321">
        <v>3</v>
      </c>
      <c r="C10" s="353" t="s">
        <v>1536</v>
      </c>
      <c r="D10" s="219"/>
      <c r="E10" s="219"/>
      <c r="F10" s="219"/>
      <c r="G10" s="219"/>
      <c r="H10" s="219"/>
      <c r="I10" s="219"/>
      <c r="J10" s="219"/>
      <c r="K10" s="219"/>
      <c r="L10" s="219"/>
      <c r="M10" s="219"/>
      <c r="N10" s="219"/>
      <c r="O10" s="219"/>
      <c r="P10" s="219"/>
      <c r="Q10" s="219"/>
      <c r="R10" s="219"/>
      <c r="S10" s="219"/>
      <c r="T10" s="219"/>
    </row>
    <row r="11" spans="2:20">
      <c r="B11" s="321">
        <v>4</v>
      </c>
      <c r="C11" s="353" t="s">
        <v>1537</v>
      </c>
      <c r="D11" s="219"/>
      <c r="E11" s="219"/>
      <c r="F11" s="219"/>
      <c r="G11" s="219"/>
      <c r="H11" s="219"/>
      <c r="I11" s="219"/>
      <c r="J11" s="219"/>
      <c r="K11" s="219"/>
      <c r="L11" s="219"/>
      <c r="M11" s="219"/>
      <c r="N11" s="219"/>
      <c r="O11" s="219"/>
      <c r="P11" s="219"/>
      <c r="Q11" s="219"/>
      <c r="R11" s="219"/>
      <c r="S11" s="219"/>
      <c r="T11" s="219"/>
    </row>
    <row r="12" spans="2:20">
      <c r="B12" s="321">
        <v>5</v>
      </c>
      <c r="C12" s="354" t="s">
        <v>1538</v>
      </c>
      <c r="D12" s="219"/>
      <c r="E12" s="219"/>
      <c r="F12" s="219"/>
      <c r="G12" s="219"/>
      <c r="H12" s="219"/>
      <c r="I12" s="219"/>
      <c r="J12" s="219"/>
      <c r="K12" s="219"/>
      <c r="L12" s="219"/>
      <c r="M12" s="219"/>
      <c r="N12" s="219"/>
      <c r="O12" s="219"/>
      <c r="P12" s="219"/>
      <c r="Q12" s="219"/>
      <c r="R12" s="219"/>
      <c r="S12" s="219"/>
      <c r="T12" s="219"/>
    </row>
    <row r="13" spans="2:20">
      <c r="B13" s="321">
        <v>6</v>
      </c>
      <c r="C13" s="353" t="s">
        <v>1539</v>
      </c>
      <c r="D13" s="219"/>
      <c r="E13" s="219"/>
      <c r="F13" s="219"/>
      <c r="G13" s="219"/>
      <c r="H13" s="219"/>
      <c r="I13" s="219"/>
      <c r="J13" s="219"/>
      <c r="K13" s="219"/>
      <c r="L13" s="219"/>
      <c r="M13" s="219"/>
      <c r="N13" s="219"/>
      <c r="O13" s="219"/>
      <c r="P13" s="219"/>
      <c r="Q13" s="219"/>
      <c r="R13" s="219"/>
      <c r="S13" s="219"/>
      <c r="T13" s="219"/>
    </row>
    <row r="14" spans="2:20">
      <c r="B14" s="321">
        <v>7</v>
      </c>
      <c r="C14" s="354" t="s">
        <v>1538</v>
      </c>
      <c r="D14" s="219"/>
      <c r="E14" s="219"/>
      <c r="F14" s="219"/>
      <c r="G14" s="219"/>
      <c r="H14" s="219"/>
      <c r="I14" s="219"/>
      <c r="J14" s="219"/>
      <c r="K14" s="219"/>
      <c r="L14" s="219"/>
      <c r="M14" s="219"/>
      <c r="N14" s="219"/>
      <c r="O14" s="219"/>
      <c r="P14" s="219"/>
      <c r="Q14" s="219"/>
      <c r="R14" s="219"/>
      <c r="S14" s="219"/>
      <c r="T14" s="219"/>
    </row>
    <row r="15" spans="2:20">
      <c r="B15" s="321">
        <v>8</v>
      </c>
      <c r="C15" s="353" t="s">
        <v>1540</v>
      </c>
      <c r="D15" s="219"/>
      <c r="E15" s="219"/>
      <c r="F15" s="219"/>
      <c r="G15" s="219"/>
      <c r="H15" s="219"/>
      <c r="I15" s="219"/>
      <c r="J15" s="219"/>
      <c r="K15" s="219"/>
      <c r="L15" s="219"/>
      <c r="M15" s="219"/>
      <c r="N15" s="219"/>
      <c r="O15" s="219"/>
      <c r="P15" s="219"/>
      <c r="Q15" s="219"/>
      <c r="R15" s="219"/>
      <c r="S15" s="219"/>
      <c r="T15" s="219"/>
    </row>
    <row r="16" spans="2:20">
      <c r="B16" s="321">
        <v>9</v>
      </c>
      <c r="C16" s="353" t="s">
        <v>1541</v>
      </c>
      <c r="D16" s="219"/>
      <c r="E16" s="219"/>
      <c r="F16" s="219"/>
      <c r="G16" s="219"/>
      <c r="H16" s="219"/>
      <c r="I16" s="219"/>
      <c r="J16" s="219"/>
      <c r="K16" s="219"/>
      <c r="L16" s="219"/>
      <c r="M16" s="219"/>
      <c r="N16" s="219"/>
      <c r="O16" s="219"/>
      <c r="P16" s="219"/>
      <c r="Q16" s="219"/>
      <c r="R16" s="219"/>
      <c r="S16" s="219"/>
      <c r="T16" s="219"/>
    </row>
    <row r="17" spans="2:20">
      <c r="B17" s="321">
        <v>10</v>
      </c>
      <c r="C17" s="353" t="s">
        <v>1536</v>
      </c>
      <c r="D17" s="219"/>
      <c r="E17" s="219"/>
      <c r="F17" s="219"/>
      <c r="G17" s="219"/>
      <c r="H17" s="219"/>
      <c r="I17" s="219"/>
      <c r="J17" s="219"/>
      <c r="K17" s="219"/>
      <c r="L17" s="219"/>
      <c r="M17" s="219"/>
      <c r="N17" s="219"/>
      <c r="O17" s="219"/>
      <c r="P17" s="219"/>
      <c r="Q17" s="219"/>
      <c r="R17" s="219"/>
      <c r="S17" s="219"/>
      <c r="T17" s="219"/>
    </row>
    <row r="18" spans="2:20">
      <c r="B18" s="321">
        <v>11</v>
      </c>
      <c r="C18" s="353" t="s">
        <v>1537</v>
      </c>
      <c r="D18" s="219"/>
      <c r="E18" s="219"/>
      <c r="F18" s="219"/>
      <c r="G18" s="219"/>
      <c r="H18" s="219"/>
      <c r="I18" s="219"/>
      <c r="J18" s="219"/>
      <c r="K18" s="219"/>
      <c r="L18" s="219"/>
      <c r="M18" s="219"/>
      <c r="N18" s="219"/>
      <c r="O18" s="219"/>
      <c r="P18" s="219"/>
      <c r="Q18" s="219"/>
      <c r="R18" s="219"/>
      <c r="S18" s="219"/>
      <c r="T18" s="219"/>
    </row>
    <row r="19" spans="2:20">
      <c r="B19" s="321">
        <v>12</v>
      </c>
      <c r="C19" s="353" t="s">
        <v>1539</v>
      </c>
      <c r="D19" s="219"/>
      <c r="E19" s="219"/>
      <c r="F19" s="219"/>
      <c r="G19" s="219"/>
      <c r="H19" s="219"/>
      <c r="I19" s="219"/>
      <c r="J19" s="219"/>
      <c r="K19" s="219"/>
      <c r="L19" s="219"/>
      <c r="M19" s="219"/>
      <c r="N19" s="219"/>
      <c r="O19" s="219"/>
      <c r="P19" s="219"/>
      <c r="Q19" s="219"/>
      <c r="R19" s="219"/>
      <c r="S19" s="219"/>
      <c r="T19" s="219"/>
    </row>
    <row r="20" spans="2:20">
      <c r="B20" s="321">
        <v>13</v>
      </c>
      <c r="C20" s="353" t="s">
        <v>1540</v>
      </c>
      <c r="D20" s="219"/>
      <c r="E20" s="219"/>
      <c r="F20" s="219"/>
      <c r="G20" s="219"/>
      <c r="H20" s="219"/>
      <c r="I20" s="219"/>
      <c r="J20" s="219"/>
      <c r="K20" s="219"/>
      <c r="L20" s="219"/>
      <c r="M20" s="219"/>
      <c r="N20" s="219"/>
      <c r="O20" s="219"/>
      <c r="P20" s="219"/>
      <c r="Q20" s="219"/>
      <c r="R20" s="219"/>
      <c r="S20" s="219"/>
      <c r="T20" s="219"/>
    </row>
    <row r="22" spans="2:20" ht="13.5" customHeight="1"/>
  </sheetData>
  <mergeCells count="4">
    <mergeCell ref="M6:P6"/>
    <mergeCell ref="Q6:T6"/>
    <mergeCell ref="D6:H6"/>
    <mergeCell ref="I6:L6"/>
  </mergeCells>
  <pageMargins left="0.70866141732283472" right="0.70866141732283472" top="0.74803149606299213" bottom="0.74803149606299213" header="0.31496062992125984" footer="0.31496062992125984"/>
  <pageSetup paperSize="9" scale="46" orientation="landscape" cellComments="asDisplayed" r:id="rId1"/>
  <headerFooter>
    <oddHeader>&amp;CEN
Annex XXVII</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D7"/>
  <sheetViews>
    <sheetView showGridLines="0" zoomScale="85" zoomScaleNormal="85" workbookViewId="0"/>
  </sheetViews>
  <sheetFormatPr baseColWidth="10" defaultColWidth="9.140625" defaultRowHeight="15"/>
  <cols>
    <col min="1" max="1" width="2.85546875" customWidth="1"/>
    <col min="2" max="2" width="17.42578125" customWidth="1"/>
    <col min="3" max="3" width="15" customWidth="1"/>
    <col min="4" max="4" width="92.5703125" customWidth="1"/>
  </cols>
  <sheetData>
    <row r="2" spans="2:4">
      <c r="B2" s="2" t="s">
        <v>429</v>
      </c>
      <c r="D2" s="7"/>
    </row>
    <row r="3" spans="2:4">
      <c r="C3" s="4"/>
      <c r="D3" s="3"/>
    </row>
    <row r="4" spans="2:4">
      <c r="B4" s="156"/>
      <c r="C4" s="157"/>
      <c r="D4" s="112"/>
    </row>
    <row r="5" spans="2:4">
      <c r="B5" s="158" t="s">
        <v>430</v>
      </c>
      <c r="C5" s="159" t="s">
        <v>431</v>
      </c>
      <c r="D5" s="160" t="s">
        <v>432</v>
      </c>
    </row>
    <row r="6" spans="2:4">
      <c r="B6" s="84" t="s">
        <v>433</v>
      </c>
      <c r="C6" s="161" t="s">
        <v>434</v>
      </c>
      <c r="D6" s="162" t="s">
        <v>435</v>
      </c>
    </row>
    <row r="7" spans="2:4" ht="25.5">
      <c r="B7" s="84" t="s">
        <v>436</v>
      </c>
      <c r="C7" s="161" t="s">
        <v>437</v>
      </c>
      <c r="D7" s="163" t="s">
        <v>438</v>
      </c>
    </row>
  </sheetData>
  <conditionalFormatting sqref="D7">
    <cfRule type="cellIs" dxfId="41" priority="2" stopIfTrue="1" operator="lessThan">
      <formula>0</formula>
    </cfRule>
  </conditionalFormatting>
  <conditionalFormatting sqref="D6">
    <cfRule type="cellIs" dxfId="4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A425F-29B8-4536-B782-FB5C0DDD8EC1}">
  <sheetPr>
    <pageSetUpPr fitToPage="1"/>
  </sheetPr>
  <dimension ref="B2:U20"/>
  <sheetViews>
    <sheetView showGridLines="0" zoomScale="85" zoomScaleNormal="85" zoomScalePageLayoutView="80" workbookViewId="0"/>
  </sheetViews>
  <sheetFormatPr baseColWidth="10" defaultColWidth="9.140625" defaultRowHeight="15"/>
  <cols>
    <col min="1" max="1" width="2.85546875" customWidth="1"/>
    <col min="2" max="2" width="4.5703125" customWidth="1"/>
    <col min="3" max="4" width="13.7109375" customWidth="1"/>
    <col min="5" max="21" width="13.42578125" customWidth="1"/>
  </cols>
  <sheetData>
    <row r="2" spans="2:21" ht="18.75">
      <c r="B2" s="51" t="s">
        <v>1542</v>
      </c>
      <c r="D2" s="8"/>
      <c r="E2" s="8"/>
      <c r="F2" s="8"/>
      <c r="G2" s="8"/>
      <c r="H2" s="8"/>
      <c r="I2" s="8"/>
      <c r="J2" s="8"/>
      <c r="K2" s="8"/>
      <c r="L2" s="8"/>
    </row>
    <row r="5" spans="2:21">
      <c r="B5" s="131"/>
      <c r="C5" s="131"/>
      <c r="D5" s="355"/>
      <c r="E5" s="321" t="s">
        <v>364</v>
      </c>
      <c r="F5" s="321" t="s">
        <v>365</v>
      </c>
      <c r="G5" s="321" t="s">
        <v>366</v>
      </c>
      <c r="H5" s="321" t="s">
        <v>371</v>
      </c>
      <c r="I5" s="321" t="s">
        <v>372</v>
      </c>
      <c r="J5" s="321" t="s">
        <v>474</v>
      </c>
      <c r="K5" s="321" t="s">
        <v>475</v>
      </c>
      <c r="L5" s="321" t="s">
        <v>545</v>
      </c>
      <c r="M5" s="321" t="s">
        <v>804</v>
      </c>
      <c r="N5" s="321" t="s">
        <v>805</v>
      </c>
      <c r="O5" s="321" t="s">
        <v>806</v>
      </c>
      <c r="P5" s="321" t="s">
        <v>807</v>
      </c>
      <c r="Q5" s="321" t="s">
        <v>808</v>
      </c>
      <c r="R5" s="321" t="s">
        <v>995</v>
      </c>
      <c r="S5" s="321" t="s">
        <v>996</v>
      </c>
      <c r="T5" s="321" t="s">
        <v>1226</v>
      </c>
      <c r="U5" s="321" t="s">
        <v>1227</v>
      </c>
    </row>
    <row r="6" spans="2:21" ht="15" customHeight="1">
      <c r="B6" s="131"/>
      <c r="C6" s="131"/>
      <c r="D6" s="355"/>
      <c r="E6" s="1251" t="s">
        <v>1521</v>
      </c>
      <c r="F6" s="1242"/>
      <c r="G6" s="1242"/>
      <c r="H6" s="1242"/>
      <c r="I6" s="1242"/>
      <c r="J6" s="1242" t="s">
        <v>1522</v>
      </c>
      <c r="K6" s="1242"/>
      <c r="L6" s="1242"/>
      <c r="M6" s="1242"/>
      <c r="N6" s="1242" t="s">
        <v>1523</v>
      </c>
      <c r="O6" s="1242"/>
      <c r="P6" s="1242"/>
      <c r="Q6" s="1242"/>
      <c r="R6" s="1242" t="s">
        <v>1524</v>
      </c>
      <c r="S6" s="1242"/>
      <c r="T6" s="1242"/>
      <c r="U6" s="1242"/>
    </row>
    <row r="7" spans="2:21" s="15" customFormat="1" ht="25.5">
      <c r="B7" s="356"/>
      <c r="C7" s="356"/>
      <c r="D7" s="357"/>
      <c r="E7" s="323" t="s">
        <v>1525</v>
      </c>
      <c r="F7" s="323" t="s">
        <v>1526</v>
      </c>
      <c r="G7" s="323" t="s">
        <v>1527</v>
      </c>
      <c r="H7" s="323" t="s">
        <v>1528</v>
      </c>
      <c r="I7" s="323" t="s">
        <v>1529</v>
      </c>
      <c r="J7" s="323" t="s">
        <v>1530</v>
      </c>
      <c r="K7" s="323" t="s">
        <v>1531</v>
      </c>
      <c r="L7" s="323" t="s">
        <v>1532</v>
      </c>
      <c r="M7" s="350" t="s">
        <v>1533</v>
      </c>
      <c r="N7" s="323" t="s">
        <v>1530</v>
      </c>
      <c r="O7" s="323" t="s">
        <v>1531</v>
      </c>
      <c r="P7" s="323" t="s">
        <v>1532</v>
      </c>
      <c r="Q7" s="350" t="s">
        <v>1533</v>
      </c>
      <c r="R7" s="323" t="s">
        <v>1530</v>
      </c>
      <c r="S7" s="323" t="s">
        <v>1531</v>
      </c>
      <c r="T7" s="323" t="s">
        <v>1532</v>
      </c>
      <c r="U7" s="350" t="s">
        <v>1533</v>
      </c>
    </row>
    <row r="8" spans="2:21">
      <c r="B8" s="351">
        <v>1</v>
      </c>
      <c r="C8" s="1253" t="s">
        <v>1508</v>
      </c>
      <c r="D8" s="1253"/>
      <c r="E8" s="219"/>
      <c r="F8" s="219"/>
      <c r="G8" s="219"/>
      <c r="H8" s="219"/>
      <c r="I8" s="219"/>
      <c r="J8" s="219"/>
      <c r="K8" s="219"/>
      <c r="L8" s="219"/>
      <c r="M8" s="219"/>
      <c r="N8" s="219"/>
      <c r="O8" s="219"/>
      <c r="P8" s="219"/>
      <c r="Q8" s="219"/>
      <c r="R8" s="219"/>
      <c r="S8" s="219"/>
      <c r="T8" s="219"/>
      <c r="U8" s="219"/>
    </row>
    <row r="9" spans="2:21">
      <c r="B9" s="321">
        <v>2</v>
      </c>
      <c r="C9" s="1252" t="s">
        <v>1543</v>
      </c>
      <c r="D9" s="1252"/>
      <c r="E9" s="219"/>
      <c r="F9" s="219"/>
      <c r="G9" s="219"/>
      <c r="H9" s="219"/>
      <c r="I9" s="219"/>
      <c r="J9" s="219"/>
      <c r="K9" s="219"/>
      <c r="L9" s="219"/>
      <c r="M9" s="219"/>
      <c r="N9" s="219"/>
      <c r="O9" s="219"/>
      <c r="P9" s="219"/>
      <c r="Q9" s="219"/>
      <c r="R9" s="219"/>
      <c r="S9" s="219"/>
      <c r="T9" s="219"/>
      <c r="U9" s="219"/>
    </row>
    <row r="10" spans="2:21">
      <c r="B10" s="321">
        <v>3</v>
      </c>
      <c r="C10" s="1252" t="s">
        <v>1536</v>
      </c>
      <c r="D10" s="1252"/>
      <c r="E10" s="219"/>
      <c r="F10" s="219"/>
      <c r="G10" s="219"/>
      <c r="H10" s="219"/>
      <c r="I10" s="219"/>
      <c r="J10" s="219"/>
      <c r="K10" s="219"/>
      <c r="L10" s="219"/>
      <c r="M10" s="219"/>
      <c r="N10" s="219"/>
      <c r="O10" s="219"/>
      <c r="P10" s="219"/>
      <c r="Q10" s="219"/>
      <c r="R10" s="219"/>
      <c r="S10" s="219"/>
      <c r="T10" s="219"/>
      <c r="U10" s="219"/>
    </row>
    <row r="11" spans="2:21">
      <c r="B11" s="321">
        <v>4</v>
      </c>
      <c r="C11" s="1252" t="s">
        <v>1537</v>
      </c>
      <c r="D11" s="1252"/>
      <c r="E11" s="219"/>
      <c r="F11" s="219"/>
      <c r="G11" s="219"/>
      <c r="H11" s="219"/>
      <c r="I11" s="219"/>
      <c r="J11" s="219"/>
      <c r="K11" s="219"/>
      <c r="L11" s="219"/>
      <c r="M11" s="219"/>
      <c r="N11" s="219"/>
      <c r="O11" s="219"/>
      <c r="P11" s="219"/>
      <c r="Q11" s="219"/>
      <c r="R11" s="219"/>
      <c r="S11" s="219"/>
      <c r="T11" s="219"/>
      <c r="U11" s="219"/>
    </row>
    <row r="12" spans="2:21">
      <c r="B12" s="321">
        <v>5</v>
      </c>
      <c r="C12" s="1254" t="s">
        <v>1538</v>
      </c>
      <c r="D12" s="1254"/>
      <c r="E12" s="219"/>
      <c r="F12" s="219"/>
      <c r="G12" s="219"/>
      <c r="H12" s="219"/>
      <c r="I12" s="219"/>
      <c r="J12" s="219"/>
      <c r="K12" s="219"/>
      <c r="L12" s="219"/>
      <c r="M12" s="219"/>
      <c r="N12" s="219"/>
      <c r="O12" s="219"/>
      <c r="P12" s="219"/>
      <c r="Q12" s="219"/>
      <c r="R12" s="219"/>
      <c r="S12" s="219"/>
      <c r="T12" s="219"/>
      <c r="U12" s="219"/>
    </row>
    <row r="13" spans="2:21">
      <c r="B13" s="321">
        <v>6</v>
      </c>
      <c r="C13" s="1252" t="s">
        <v>1539</v>
      </c>
      <c r="D13" s="1252"/>
      <c r="E13" s="219"/>
      <c r="F13" s="219"/>
      <c r="G13" s="219"/>
      <c r="H13" s="219"/>
      <c r="I13" s="219"/>
      <c r="J13" s="219"/>
      <c r="K13" s="219"/>
      <c r="L13" s="219"/>
      <c r="M13" s="219"/>
      <c r="N13" s="219"/>
      <c r="O13" s="219"/>
      <c r="P13" s="219"/>
      <c r="Q13" s="219"/>
      <c r="R13" s="219"/>
      <c r="S13" s="219"/>
      <c r="T13" s="219"/>
      <c r="U13" s="219"/>
    </row>
    <row r="14" spans="2:21">
      <c r="B14" s="321">
        <v>7</v>
      </c>
      <c r="C14" s="1254" t="s">
        <v>1538</v>
      </c>
      <c r="D14" s="1254"/>
      <c r="E14" s="219"/>
      <c r="F14" s="219"/>
      <c r="G14" s="219"/>
      <c r="H14" s="219"/>
      <c r="I14" s="219"/>
      <c r="J14" s="219"/>
      <c r="K14" s="219"/>
      <c r="L14" s="219"/>
      <c r="M14" s="219"/>
      <c r="N14" s="219"/>
      <c r="O14" s="219"/>
      <c r="P14" s="219"/>
      <c r="Q14" s="219"/>
      <c r="R14" s="219"/>
      <c r="S14" s="219"/>
      <c r="T14" s="219"/>
      <c r="U14" s="219"/>
    </row>
    <row r="15" spans="2:21">
      <c r="B15" s="321">
        <v>8</v>
      </c>
      <c r="C15" s="1252" t="s">
        <v>1540</v>
      </c>
      <c r="D15" s="1252"/>
      <c r="E15" s="219"/>
      <c r="F15" s="219"/>
      <c r="G15" s="219"/>
      <c r="H15" s="219"/>
      <c r="I15" s="219"/>
      <c r="J15" s="219"/>
      <c r="K15" s="219"/>
      <c r="L15" s="219"/>
      <c r="M15" s="219"/>
      <c r="N15" s="219"/>
      <c r="O15" s="219"/>
      <c r="P15" s="219"/>
      <c r="Q15" s="219"/>
      <c r="R15" s="219"/>
      <c r="S15" s="219"/>
      <c r="T15" s="219"/>
      <c r="U15" s="219"/>
    </row>
    <row r="16" spans="2:21">
      <c r="B16" s="321">
        <v>9</v>
      </c>
      <c r="C16" s="1252" t="s">
        <v>1544</v>
      </c>
      <c r="D16" s="1252"/>
      <c r="E16" s="219"/>
      <c r="F16" s="219"/>
      <c r="G16" s="219"/>
      <c r="H16" s="219"/>
      <c r="I16" s="219"/>
      <c r="J16" s="219"/>
      <c r="K16" s="219"/>
      <c r="L16" s="219"/>
      <c r="M16" s="219"/>
      <c r="N16" s="219"/>
      <c r="O16" s="219"/>
      <c r="P16" s="219"/>
      <c r="Q16" s="219"/>
      <c r="R16" s="219"/>
      <c r="S16" s="219"/>
      <c r="T16" s="219"/>
      <c r="U16" s="219"/>
    </row>
    <row r="17" spans="2:21">
      <c r="B17" s="321">
        <v>10</v>
      </c>
      <c r="C17" s="1252" t="s">
        <v>1536</v>
      </c>
      <c r="D17" s="1252"/>
      <c r="E17" s="219"/>
      <c r="F17" s="219"/>
      <c r="G17" s="219"/>
      <c r="H17" s="219"/>
      <c r="I17" s="219"/>
      <c r="J17" s="219"/>
      <c r="K17" s="219"/>
      <c r="L17" s="219"/>
      <c r="M17" s="219"/>
      <c r="N17" s="219"/>
      <c r="O17" s="219"/>
      <c r="P17" s="219"/>
      <c r="Q17" s="219"/>
      <c r="R17" s="219"/>
      <c r="S17" s="219"/>
      <c r="T17" s="219"/>
      <c r="U17" s="219"/>
    </row>
    <row r="18" spans="2:21">
      <c r="B18" s="321">
        <v>11</v>
      </c>
      <c r="C18" s="1252" t="s">
        <v>1537</v>
      </c>
      <c r="D18" s="1252"/>
      <c r="E18" s="219"/>
      <c r="F18" s="219"/>
      <c r="G18" s="219"/>
      <c r="H18" s="219"/>
      <c r="I18" s="219"/>
      <c r="J18" s="219"/>
      <c r="K18" s="219"/>
      <c r="L18" s="219"/>
      <c r="M18" s="219"/>
      <c r="N18" s="219"/>
      <c r="O18" s="219"/>
      <c r="P18" s="219"/>
      <c r="Q18" s="219"/>
      <c r="R18" s="219"/>
      <c r="S18" s="219"/>
      <c r="T18" s="219"/>
      <c r="U18" s="219"/>
    </row>
    <row r="19" spans="2:21">
      <c r="B19" s="321">
        <v>12</v>
      </c>
      <c r="C19" s="1252" t="s">
        <v>1539</v>
      </c>
      <c r="D19" s="1252"/>
      <c r="E19" s="219"/>
      <c r="F19" s="219"/>
      <c r="G19" s="219"/>
      <c r="H19" s="219"/>
      <c r="I19" s="219"/>
      <c r="J19" s="219"/>
      <c r="K19" s="219"/>
      <c r="L19" s="219"/>
      <c r="M19" s="219"/>
      <c r="N19" s="219"/>
      <c r="O19" s="219"/>
      <c r="P19" s="219"/>
      <c r="Q19" s="219"/>
      <c r="R19" s="219"/>
      <c r="S19" s="219"/>
      <c r="T19" s="219"/>
      <c r="U19" s="219"/>
    </row>
    <row r="20" spans="2:21">
      <c r="B20" s="321">
        <v>13</v>
      </c>
      <c r="C20" s="1252" t="s">
        <v>1540</v>
      </c>
      <c r="D20" s="1252"/>
      <c r="E20" s="219"/>
      <c r="F20" s="219"/>
      <c r="G20" s="219"/>
      <c r="H20" s="219"/>
      <c r="I20" s="219"/>
      <c r="J20" s="219"/>
      <c r="K20" s="219"/>
      <c r="L20" s="219"/>
      <c r="M20" s="219"/>
      <c r="N20" s="219"/>
      <c r="O20" s="219"/>
      <c r="P20" s="219"/>
      <c r="Q20" s="219"/>
      <c r="R20" s="219"/>
      <c r="S20" s="219"/>
      <c r="T20" s="219"/>
      <c r="U20" s="219"/>
    </row>
  </sheetData>
  <mergeCells count="17">
    <mergeCell ref="C19:D19"/>
    <mergeCell ref="C20:D20"/>
    <mergeCell ref="C8:D8"/>
    <mergeCell ref="C12:D12"/>
    <mergeCell ref="C14:D14"/>
    <mergeCell ref="C13:D13"/>
    <mergeCell ref="C15:D15"/>
    <mergeCell ref="C16:D16"/>
    <mergeCell ref="C17:D17"/>
    <mergeCell ref="C18:D18"/>
    <mergeCell ref="N6:Q6"/>
    <mergeCell ref="R6:U6"/>
    <mergeCell ref="C9:D9"/>
    <mergeCell ref="C10:D10"/>
    <mergeCell ref="C11:D11"/>
    <mergeCell ref="E6:I6"/>
    <mergeCell ref="J6:M6"/>
  </mergeCells>
  <pageMargins left="0.70866141732283472" right="0.70866141732283472" top="0.74803149606299213" bottom="0.74803149606299213" header="0.31496062992125984" footer="0.31496062992125984"/>
  <pageSetup paperSize="9" scale="49" orientation="landscape" cellComments="asDisplayed" r:id="rId1"/>
  <headerFooter>
    <oddHeader>&amp;CEN
Annex XXVII</oddHeader>
    <oddFooter>&amp;C&amp;P</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6DB00-0A30-4FD6-907C-F6B1292D2E44}">
  <sheetPr>
    <pageSetUpPr fitToPage="1"/>
  </sheetPr>
  <dimension ref="B2:F20"/>
  <sheetViews>
    <sheetView showGridLines="0" zoomScale="85" zoomScaleNormal="85" workbookViewId="0"/>
  </sheetViews>
  <sheetFormatPr baseColWidth="10" defaultColWidth="9.140625" defaultRowHeight="15"/>
  <cols>
    <col min="1" max="1" width="2.85546875" customWidth="1"/>
    <col min="2" max="2" width="5.7109375" customWidth="1"/>
    <col min="3" max="3" width="27.140625" customWidth="1"/>
    <col min="4" max="6" width="32.5703125" customWidth="1"/>
  </cols>
  <sheetData>
    <row r="2" spans="2:6" ht="18.75">
      <c r="B2" s="51" t="s">
        <v>1545</v>
      </c>
      <c r="D2" s="93"/>
      <c r="E2" s="93"/>
      <c r="F2" s="93"/>
    </row>
    <row r="3" spans="2:6">
      <c r="C3" s="94"/>
      <c r="D3" s="94"/>
      <c r="E3" s="94"/>
      <c r="F3" s="94"/>
    </row>
    <row r="5" spans="2:6">
      <c r="B5" s="238"/>
      <c r="C5" s="238"/>
      <c r="D5" s="321" t="s">
        <v>364</v>
      </c>
      <c r="E5" s="321" t="s">
        <v>365</v>
      </c>
      <c r="F5" s="321" t="s">
        <v>366</v>
      </c>
    </row>
    <row r="6" spans="2:6">
      <c r="B6" s="238"/>
      <c r="C6" s="238"/>
      <c r="D6" s="1248" t="s">
        <v>1546</v>
      </c>
      <c r="E6" s="1249"/>
      <c r="F6" s="1247"/>
    </row>
    <row r="7" spans="2:6">
      <c r="B7" s="238"/>
      <c r="C7" s="238"/>
      <c r="D7" s="1250" t="s">
        <v>1547</v>
      </c>
      <c r="E7" s="1242"/>
      <c r="F7" s="1220" t="s">
        <v>1548</v>
      </c>
    </row>
    <row r="8" spans="2:6">
      <c r="B8" s="238"/>
      <c r="C8" s="238"/>
      <c r="D8" s="340"/>
      <c r="E8" s="321" t="s">
        <v>1549</v>
      </c>
      <c r="F8" s="1221"/>
    </row>
    <row r="9" spans="2:6">
      <c r="B9" s="200">
        <v>1</v>
      </c>
      <c r="C9" s="341" t="s">
        <v>1508</v>
      </c>
      <c r="D9" s="321"/>
      <c r="E9" s="321"/>
      <c r="F9" s="199"/>
    </row>
    <row r="10" spans="2:6">
      <c r="B10" s="82">
        <v>2</v>
      </c>
      <c r="C10" s="343" t="s">
        <v>1509</v>
      </c>
      <c r="D10" s="321"/>
      <c r="E10" s="321"/>
      <c r="F10" s="321"/>
    </row>
    <row r="11" spans="2:6">
      <c r="B11" s="82">
        <v>3</v>
      </c>
      <c r="C11" s="219" t="s">
        <v>1510</v>
      </c>
      <c r="D11" s="219"/>
      <c r="E11" s="219"/>
      <c r="F11" s="219"/>
    </row>
    <row r="12" spans="2:6">
      <c r="B12" s="82">
        <v>4</v>
      </c>
      <c r="C12" s="219" t="s">
        <v>1511</v>
      </c>
      <c r="D12" s="219"/>
      <c r="E12" s="219"/>
      <c r="F12" s="219"/>
    </row>
    <row r="13" spans="2:6">
      <c r="B13" s="82">
        <v>5</v>
      </c>
      <c r="C13" s="219" t="s">
        <v>1512</v>
      </c>
      <c r="D13" s="219"/>
      <c r="E13" s="219"/>
      <c r="F13" s="219"/>
    </row>
    <row r="14" spans="2:6">
      <c r="B14" s="82">
        <v>6</v>
      </c>
      <c r="C14" s="219" t="s">
        <v>1513</v>
      </c>
      <c r="D14" s="219"/>
      <c r="E14" s="219"/>
      <c r="F14" s="219"/>
    </row>
    <row r="15" spans="2:6">
      <c r="B15" s="82">
        <v>7</v>
      </c>
      <c r="C15" s="343" t="s">
        <v>1514</v>
      </c>
      <c r="D15" s="321"/>
      <c r="E15" s="321"/>
      <c r="F15" s="321"/>
    </row>
    <row r="16" spans="2:6">
      <c r="B16" s="82">
        <v>8</v>
      </c>
      <c r="C16" s="219" t="s">
        <v>1515</v>
      </c>
      <c r="D16" s="219"/>
      <c r="E16" s="219"/>
      <c r="F16" s="219"/>
    </row>
    <row r="17" spans="2:6">
      <c r="B17" s="82">
        <v>9</v>
      </c>
      <c r="C17" s="219" t="s">
        <v>1516</v>
      </c>
      <c r="D17" s="219"/>
      <c r="E17" s="219"/>
      <c r="F17" s="219"/>
    </row>
    <row r="18" spans="2:6">
      <c r="B18" s="82">
        <v>10</v>
      </c>
      <c r="C18" s="219" t="s">
        <v>1517</v>
      </c>
      <c r="D18" s="219"/>
      <c r="E18" s="219"/>
      <c r="F18" s="219"/>
    </row>
    <row r="19" spans="2:6">
      <c r="B19" s="82">
        <v>11</v>
      </c>
      <c r="C19" s="219" t="s">
        <v>1518</v>
      </c>
      <c r="D19" s="219"/>
      <c r="E19" s="219"/>
      <c r="F19" s="219"/>
    </row>
    <row r="20" spans="2:6">
      <c r="B20" s="82">
        <v>12</v>
      </c>
      <c r="C20" s="219" t="s">
        <v>1513</v>
      </c>
      <c r="D20" s="219"/>
      <c r="E20" s="219"/>
      <c r="F20" s="219"/>
    </row>
  </sheetData>
  <mergeCells count="3">
    <mergeCell ref="D7:E7"/>
    <mergeCell ref="D6:F6"/>
    <mergeCell ref="F7:F8"/>
  </mergeCells>
  <pageMargins left="0.70866141732283472" right="0.70866141732283472" top="0.74803149606299213" bottom="0.74803149606299213" header="0.31496062992125984" footer="0.31496062992125984"/>
  <pageSetup paperSize="9" scale="98" orientation="landscape" r:id="rId1"/>
  <headerFooter>
    <oddHeader>&amp;CEN
Annex XXVII</oddHeader>
    <oddFooter>&amp;C&amp;P</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1C4E8-4390-4664-A010-D8356D0288B1}">
  <sheetPr>
    <pageSetUpPr autoPageBreaks="0"/>
  </sheetPr>
  <dimension ref="B1:K11"/>
  <sheetViews>
    <sheetView showGridLines="0" zoomScale="85" zoomScaleNormal="85" zoomScalePageLayoutView="85" workbookViewId="0"/>
  </sheetViews>
  <sheetFormatPr baseColWidth="10" defaultColWidth="11.42578125" defaultRowHeight="15"/>
  <cols>
    <col min="1" max="1" width="2.85546875" customWidth="1"/>
    <col min="2" max="2" width="10.5703125" style="14" customWidth="1"/>
    <col min="3" max="3" width="99.5703125" customWidth="1"/>
    <col min="4" max="4" width="41.5703125" customWidth="1"/>
  </cols>
  <sheetData>
    <row r="1" spans="2:11" ht="15" customHeight="1"/>
    <row r="2" spans="2:11" ht="15" customHeight="1">
      <c r="B2" s="1188" t="s">
        <v>1550</v>
      </c>
      <c r="C2" s="1188"/>
      <c r="D2" s="1188"/>
      <c r="E2" s="32"/>
      <c r="F2" s="32"/>
      <c r="G2" s="32"/>
      <c r="H2" s="32"/>
      <c r="I2" s="32"/>
      <c r="J2" s="32"/>
      <c r="K2" s="32"/>
    </row>
    <row r="3" spans="2:11" ht="15" customHeight="1">
      <c r="B3" s="410"/>
      <c r="C3" s="410"/>
      <c r="D3" s="410"/>
      <c r="E3" s="32"/>
      <c r="F3" s="32"/>
      <c r="G3" s="32"/>
      <c r="H3" s="32"/>
      <c r="I3" s="32"/>
      <c r="J3" s="32"/>
      <c r="K3" s="32"/>
    </row>
    <row r="4" spans="2:11" ht="15" customHeight="1">
      <c r="B4" s="410"/>
      <c r="C4" s="410"/>
      <c r="D4" s="410"/>
      <c r="E4" s="32"/>
      <c r="F4" s="32"/>
      <c r="G4" s="32"/>
      <c r="H4" s="32"/>
      <c r="I4" s="32"/>
      <c r="J4" s="32"/>
      <c r="K4" s="32"/>
    </row>
    <row r="5" spans="2:11" ht="15" customHeight="1">
      <c r="B5" s="61"/>
      <c r="D5" s="60" t="s">
        <v>1378</v>
      </c>
    </row>
    <row r="6" spans="2:11" ht="89.25">
      <c r="B6" s="172" t="s">
        <v>364</v>
      </c>
      <c r="C6" s="358" t="s">
        <v>1551</v>
      </c>
      <c r="D6" s="150"/>
    </row>
    <row r="7" spans="2:11" ht="89.25">
      <c r="B7" s="359" t="s">
        <v>365</v>
      </c>
      <c r="C7" s="358" t="s">
        <v>1552</v>
      </c>
      <c r="D7" s="150"/>
    </row>
    <row r="8" spans="2:11" ht="38.25">
      <c r="B8" s="172" t="s">
        <v>366</v>
      </c>
      <c r="C8" s="358" t="s">
        <v>1553</v>
      </c>
      <c r="D8" s="150"/>
    </row>
    <row r="10" spans="2:11" ht="42" customHeight="1"/>
    <row r="11" spans="2:11">
      <c r="C11" s="50"/>
    </row>
  </sheetData>
  <mergeCells count="1">
    <mergeCell ref="B2:D2"/>
  </mergeCells>
  <pageMargins left="0.70866141732283472" right="0.70866141732283472" top="0.74803149606299213" bottom="0.74803149606299213" header="0.31496062992125984" footer="0.31496062992125984"/>
  <pageSetup paperSize="9" scale="85" fitToWidth="0" fitToHeight="0" orientation="landscape" r:id="rId1"/>
  <headerFooter>
    <oddHeader>&amp;CEN
Annex XXIX</oddHeader>
    <oddFooter>&amp;C&amp;P</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377B7-5EC3-447E-805A-53D2E15541AF}">
  <sheetPr>
    <pageSetUpPr fitToPage="1"/>
  </sheetPr>
  <dimension ref="B2:H22"/>
  <sheetViews>
    <sheetView showGridLines="0" zoomScale="85" zoomScaleNormal="85" workbookViewId="0"/>
  </sheetViews>
  <sheetFormatPr baseColWidth="10" defaultColWidth="11.42578125" defaultRowHeight="15"/>
  <cols>
    <col min="1" max="1" width="2.85546875" customWidth="1"/>
    <col min="2" max="2" width="6.7109375" customWidth="1"/>
    <col min="3" max="3" width="41.7109375" customWidth="1"/>
    <col min="4" max="4" width="22.7109375" customWidth="1"/>
    <col min="5" max="5" width="15.28515625" customWidth="1"/>
    <col min="7" max="7" width="50.85546875" customWidth="1"/>
    <col min="8" max="8" width="7.42578125" customWidth="1"/>
    <col min="9" max="9" width="42" customWidth="1"/>
  </cols>
  <sheetData>
    <row r="2" spans="2:8" s="15" customFormat="1" ht="15.75">
      <c r="B2" s="31" t="s">
        <v>1554</v>
      </c>
      <c r="C2" s="64"/>
      <c r="D2" s="63"/>
      <c r="E2" s="63"/>
    </row>
    <row r="3" spans="2:8" s="15" customFormat="1" ht="15.75">
      <c r="B3" s="31"/>
      <c r="C3" s="64"/>
      <c r="D3" s="63"/>
      <c r="E3" s="63"/>
    </row>
    <row r="4" spans="2:8" s="15" customFormat="1" ht="15.75">
      <c r="B4" s="31"/>
      <c r="C4" s="64"/>
      <c r="D4" s="63"/>
      <c r="E4" s="63"/>
    </row>
    <row r="5" spans="2:8">
      <c r="B5" s="57"/>
      <c r="C5" s="57"/>
      <c r="D5" s="84" t="s">
        <v>364</v>
      </c>
    </row>
    <row r="6" spans="2:8" ht="38.25" customHeight="1">
      <c r="B6" s="285"/>
      <c r="C6" s="137"/>
      <c r="D6" s="67" t="s">
        <v>1555</v>
      </c>
    </row>
    <row r="7" spans="2:8">
      <c r="B7" s="285"/>
      <c r="C7" s="360" t="s">
        <v>1556</v>
      </c>
      <c r="D7" s="361"/>
      <c r="H7" s="62"/>
    </row>
    <row r="8" spans="2:8" ht="15.75" customHeight="1">
      <c r="B8" s="302">
        <v>1</v>
      </c>
      <c r="C8" s="362" t="s">
        <v>1557</v>
      </c>
      <c r="D8" s="208"/>
      <c r="H8" s="62"/>
    </row>
    <row r="9" spans="2:8">
      <c r="B9" s="302">
        <v>2</v>
      </c>
      <c r="C9" s="362" t="s">
        <v>1558</v>
      </c>
      <c r="D9" s="208"/>
      <c r="H9" s="62"/>
    </row>
    <row r="10" spans="2:8">
      <c r="B10" s="302">
        <v>3</v>
      </c>
      <c r="C10" s="362" t="s">
        <v>1559</v>
      </c>
      <c r="D10" s="208"/>
      <c r="H10" s="62"/>
    </row>
    <row r="11" spans="2:8">
      <c r="B11" s="302">
        <v>4</v>
      </c>
      <c r="C11" s="362" t="s">
        <v>1560</v>
      </c>
      <c r="D11" s="208"/>
    </row>
    <row r="12" spans="2:8">
      <c r="B12" s="302"/>
      <c r="C12" s="142" t="s">
        <v>1561</v>
      </c>
      <c r="D12" s="361"/>
    </row>
    <row r="13" spans="2:8">
      <c r="B13" s="302">
        <v>5</v>
      </c>
      <c r="C13" s="363" t="s">
        <v>1562</v>
      </c>
      <c r="D13" s="208"/>
    </row>
    <row r="14" spans="2:8">
      <c r="B14" s="302">
        <v>6</v>
      </c>
      <c r="C14" s="363" t="s">
        <v>1563</v>
      </c>
      <c r="D14" s="208"/>
    </row>
    <row r="15" spans="2:8">
      <c r="B15" s="302">
        <v>7</v>
      </c>
      <c r="C15" s="363" t="s">
        <v>1564</v>
      </c>
      <c r="D15" s="208"/>
    </row>
    <row r="16" spans="2:8">
      <c r="B16" s="302">
        <v>8</v>
      </c>
      <c r="C16" s="137" t="s">
        <v>1565</v>
      </c>
      <c r="D16" s="208"/>
    </row>
    <row r="17" spans="2:4">
      <c r="B17" s="302">
        <v>9</v>
      </c>
      <c r="C17" s="142" t="s">
        <v>369</v>
      </c>
      <c r="D17" s="208"/>
    </row>
    <row r="21" spans="2:4" ht="50.25" customHeight="1"/>
    <row r="22" spans="2:4" ht="50.25" customHeight="1"/>
  </sheetData>
  <pageMargins left="0.70866141732283472" right="0.70866141732283472" top="0.74803149606299213" bottom="0.74803149606299213" header="0.31496062992125984" footer="0.31496062992125984"/>
  <pageSetup paperSize="9" orientation="landscape" r:id="rId1"/>
  <headerFooter>
    <oddHeader>&amp;CEN
Annex XXIX</oddHeader>
    <oddFooter>&amp;C&amp;P</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46FD0-A9D2-4A14-B5F8-4F3898C8BFB7}">
  <sheetPr>
    <pageSetUpPr autoPageBreaks="0"/>
  </sheetPr>
  <dimension ref="B2:H53"/>
  <sheetViews>
    <sheetView showGridLines="0" zoomScale="85" zoomScaleNormal="85" workbookViewId="0"/>
  </sheetViews>
  <sheetFormatPr baseColWidth="10" defaultColWidth="11.42578125" defaultRowHeight="15"/>
  <cols>
    <col min="1" max="1" width="2.85546875" customWidth="1"/>
    <col min="2" max="2" width="11.42578125" style="10" customWidth="1"/>
    <col min="3" max="3" width="94.42578125" customWidth="1"/>
    <col min="4" max="4" width="27.28515625" customWidth="1"/>
  </cols>
  <sheetData>
    <row r="2" spans="2:4">
      <c r="B2" s="364" t="s">
        <v>1566</v>
      </c>
    </row>
    <row r="3" spans="2:4">
      <c r="B3" s="364"/>
    </row>
    <row r="4" spans="2:4">
      <c r="B4" s="364"/>
    </row>
    <row r="5" spans="2:4">
      <c r="B5" s="65"/>
      <c r="C5" s="57"/>
      <c r="D5" s="365" t="s">
        <v>1378</v>
      </c>
    </row>
    <row r="6" spans="2:4" ht="78.75" customHeight="1">
      <c r="B6" s="84" t="s">
        <v>1567</v>
      </c>
      <c r="C6" s="83" t="s">
        <v>1568</v>
      </c>
      <c r="D6" s="366"/>
    </row>
    <row r="7" spans="2:4" ht="114.75">
      <c r="B7" s="82" t="s">
        <v>1569</v>
      </c>
      <c r="C7" s="81" t="s">
        <v>1570</v>
      </c>
      <c r="D7" s="366"/>
    </row>
    <row r="8" spans="2:4" ht="36" customHeight="1">
      <c r="B8" s="1255" t="s">
        <v>1571</v>
      </c>
      <c r="C8" s="1257"/>
      <c r="D8" s="150"/>
    </row>
    <row r="9" spans="2:4" ht="65.25" customHeight="1">
      <c r="B9" s="67" t="s">
        <v>1572</v>
      </c>
      <c r="C9" s="136" t="s">
        <v>1573</v>
      </c>
      <c r="D9" s="150"/>
    </row>
    <row r="10" spans="2:4" ht="94.5" customHeight="1">
      <c r="B10" s="67" t="s">
        <v>445</v>
      </c>
      <c r="C10" s="80" t="s">
        <v>1574</v>
      </c>
      <c r="D10" s="150"/>
    </row>
    <row r="11" spans="2:4" ht="38.25">
      <c r="B11" s="72"/>
      <c r="C11" s="79" t="s">
        <v>1575</v>
      </c>
      <c r="D11" s="367"/>
    </row>
    <row r="12" spans="2:4" ht="24" customHeight="1">
      <c r="B12" s="78" t="s">
        <v>448</v>
      </c>
      <c r="C12" s="68" t="s">
        <v>1576</v>
      </c>
      <c r="D12" s="368"/>
    </row>
    <row r="13" spans="2:4" ht="39.75" customHeight="1">
      <c r="B13" s="78" t="s">
        <v>1577</v>
      </c>
      <c r="C13" s="68" t="s">
        <v>1578</v>
      </c>
      <c r="D13" s="368"/>
    </row>
    <row r="14" spans="2:4" ht="15" customHeight="1">
      <c r="B14" s="78" t="s">
        <v>1579</v>
      </c>
      <c r="C14" s="68" t="s">
        <v>1580</v>
      </c>
      <c r="D14" s="368"/>
    </row>
    <row r="15" spans="2:4" ht="15" customHeight="1">
      <c r="B15" s="69" t="s">
        <v>1581</v>
      </c>
      <c r="C15" s="68" t="s">
        <v>1582</v>
      </c>
      <c r="D15" s="368"/>
    </row>
    <row r="16" spans="2:4" ht="27" customHeight="1">
      <c r="B16" s="69" t="s">
        <v>1583</v>
      </c>
      <c r="C16" s="68" t="s">
        <v>1584</v>
      </c>
      <c r="D16" s="368"/>
    </row>
    <row r="17" spans="2:4" ht="29.25" customHeight="1">
      <c r="B17" s="69" t="s">
        <v>1585</v>
      </c>
      <c r="C17" s="68" t="s">
        <v>1586</v>
      </c>
      <c r="D17" s="368"/>
    </row>
    <row r="18" spans="2:4" ht="51" customHeight="1">
      <c r="B18" s="69" t="s">
        <v>1587</v>
      </c>
      <c r="C18" s="68" t="s">
        <v>1588</v>
      </c>
      <c r="D18" s="368"/>
    </row>
    <row r="19" spans="2:4" ht="25.5" customHeight="1">
      <c r="B19" s="69" t="s">
        <v>1589</v>
      </c>
      <c r="C19" s="68" t="s">
        <v>1590</v>
      </c>
      <c r="D19" s="368"/>
    </row>
    <row r="20" spans="2:4" ht="46.5" customHeight="1">
      <c r="B20" s="69" t="s">
        <v>1591</v>
      </c>
      <c r="C20" s="68" t="s">
        <v>1592</v>
      </c>
      <c r="D20" s="368"/>
    </row>
    <row r="21" spans="2:4" ht="15" customHeight="1">
      <c r="B21" s="78" t="s">
        <v>1593</v>
      </c>
      <c r="C21" s="68" t="s">
        <v>1594</v>
      </c>
      <c r="D21" s="368"/>
    </row>
    <row r="22" spans="2:4" ht="60" customHeight="1">
      <c r="B22" s="69" t="s">
        <v>1581</v>
      </c>
      <c r="C22" s="68" t="s">
        <v>1595</v>
      </c>
      <c r="D22" s="368"/>
    </row>
    <row r="23" spans="2:4" ht="15" customHeight="1">
      <c r="B23" s="69" t="s">
        <v>1583</v>
      </c>
      <c r="C23" s="68" t="s">
        <v>1596</v>
      </c>
      <c r="D23" s="368"/>
    </row>
    <row r="24" spans="2:4" ht="24" customHeight="1">
      <c r="B24" s="77" t="s">
        <v>1585</v>
      </c>
      <c r="C24" s="76" t="s">
        <v>1597</v>
      </c>
      <c r="D24" s="293"/>
    </row>
    <row r="25" spans="2:4" ht="57.75" customHeight="1">
      <c r="B25" s="67" t="s">
        <v>1598</v>
      </c>
      <c r="C25" s="73" t="s">
        <v>1599</v>
      </c>
      <c r="D25" s="150"/>
    </row>
    <row r="26" spans="2:4" ht="58.5" customHeight="1">
      <c r="B26" s="67" t="s">
        <v>1600</v>
      </c>
      <c r="C26" s="66" t="s">
        <v>1601</v>
      </c>
      <c r="D26" s="150"/>
    </row>
    <row r="27" spans="2:4" ht="37.5" customHeight="1">
      <c r="B27" s="1255" t="s">
        <v>1602</v>
      </c>
      <c r="C27" s="1256"/>
      <c r="D27" s="150"/>
    </row>
    <row r="28" spans="2:4" ht="53.25" customHeight="1">
      <c r="B28" s="67" t="s">
        <v>1572</v>
      </c>
      <c r="C28" s="136" t="s">
        <v>1603</v>
      </c>
      <c r="D28" s="150"/>
    </row>
    <row r="29" spans="2:4" ht="88.5" customHeight="1">
      <c r="B29" s="67" t="s">
        <v>445</v>
      </c>
      <c r="C29" s="136" t="s">
        <v>1604</v>
      </c>
      <c r="D29" s="150"/>
    </row>
    <row r="30" spans="2:4" ht="36" customHeight="1">
      <c r="B30" s="72" t="s">
        <v>448</v>
      </c>
      <c r="C30" s="75" t="s">
        <v>1605</v>
      </c>
      <c r="D30" s="367"/>
    </row>
    <row r="31" spans="2:4" ht="29.25" customHeight="1">
      <c r="B31" s="69" t="s">
        <v>1581</v>
      </c>
      <c r="C31" s="74" t="s">
        <v>1606</v>
      </c>
      <c r="D31" s="368"/>
    </row>
    <row r="32" spans="2:4" ht="15" customHeight="1">
      <c r="B32" s="69" t="s">
        <v>1583</v>
      </c>
      <c r="C32" s="74" t="s">
        <v>1607</v>
      </c>
      <c r="D32" s="368"/>
    </row>
    <row r="33" spans="2:8" ht="15" customHeight="1">
      <c r="B33" s="69" t="s">
        <v>1585</v>
      </c>
      <c r="C33" s="74" t="s">
        <v>1608</v>
      </c>
      <c r="D33" s="368"/>
    </row>
    <row r="34" spans="2:8" ht="15" customHeight="1">
      <c r="B34" s="67" t="s">
        <v>1577</v>
      </c>
      <c r="C34" s="73" t="s">
        <v>1609</v>
      </c>
      <c r="D34" s="150"/>
    </row>
    <row r="35" spans="2:8" ht="30" customHeight="1">
      <c r="B35" s="67" t="s">
        <v>1579</v>
      </c>
      <c r="C35" s="73" t="s">
        <v>1610</v>
      </c>
      <c r="D35" s="150"/>
    </row>
    <row r="36" spans="2:8" ht="26.25" customHeight="1">
      <c r="B36" s="67" t="s">
        <v>1593</v>
      </c>
      <c r="C36" s="73" t="s">
        <v>1611</v>
      </c>
      <c r="D36" s="150"/>
    </row>
    <row r="37" spans="2:8" ht="51.75" customHeight="1">
      <c r="B37" s="67" t="s">
        <v>1598</v>
      </c>
      <c r="C37" s="66" t="s">
        <v>1612</v>
      </c>
      <c r="D37" s="150"/>
    </row>
    <row r="38" spans="2:8" ht="48.75" customHeight="1">
      <c r="B38" s="67" t="s">
        <v>1600</v>
      </c>
      <c r="C38" s="66" t="s">
        <v>1613</v>
      </c>
      <c r="D38" s="150"/>
    </row>
    <row r="39" spans="2:8" ht="36.75" customHeight="1">
      <c r="B39" s="1255" t="s">
        <v>1614</v>
      </c>
      <c r="C39" s="1256"/>
      <c r="D39" s="150"/>
    </row>
    <row r="40" spans="2:8" ht="49.5" customHeight="1">
      <c r="B40" s="67" t="s">
        <v>1572</v>
      </c>
      <c r="C40" s="136" t="s">
        <v>1615</v>
      </c>
      <c r="D40" s="150"/>
    </row>
    <row r="41" spans="2:8" ht="76.5" customHeight="1">
      <c r="B41" s="67" t="s">
        <v>445</v>
      </c>
      <c r="C41" s="136" t="s">
        <v>1616</v>
      </c>
      <c r="D41" s="150"/>
    </row>
    <row r="42" spans="2:8" ht="35.25" customHeight="1">
      <c r="B42" s="72" t="s">
        <v>448</v>
      </c>
      <c r="C42" s="71" t="s">
        <v>1617</v>
      </c>
      <c r="D42" s="367"/>
      <c r="H42" s="70"/>
    </row>
    <row r="43" spans="2:8" ht="68.25" customHeight="1">
      <c r="B43" s="69" t="s">
        <v>1581</v>
      </c>
      <c r="C43" s="68" t="s">
        <v>1618</v>
      </c>
      <c r="D43" s="368"/>
    </row>
    <row r="44" spans="2:8" ht="33.75" customHeight="1">
      <c r="B44" s="69" t="s">
        <v>1583</v>
      </c>
      <c r="C44" s="68" t="s">
        <v>1619</v>
      </c>
      <c r="D44" s="368"/>
    </row>
    <row r="45" spans="2:8" ht="60" customHeight="1">
      <c r="B45" s="69" t="s">
        <v>1585</v>
      </c>
      <c r="C45" s="68" t="s">
        <v>1620</v>
      </c>
      <c r="D45" s="293"/>
    </row>
    <row r="46" spans="2:8" ht="15" customHeight="1">
      <c r="B46" s="67" t="s">
        <v>1577</v>
      </c>
      <c r="C46" s="136" t="s">
        <v>1621</v>
      </c>
      <c r="D46" s="150"/>
    </row>
    <row r="47" spans="2:8" ht="32.25" customHeight="1">
      <c r="B47" s="67" t="s">
        <v>1579</v>
      </c>
      <c r="C47" s="136" t="s">
        <v>1622</v>
      </c>
      <c r="D47" s="150"/>
    </row>
    <row r="48" spans="2:8" ht="15" customHeight="1">
      <c r="B48" s="67" t="s">
        <v>1593</v>
      </c>
      <c r="C48" s="136" t="s">
        <v>1611</v>
      </c>
      <c r="D48" s="150"/>
    </row>
    <row r="49" spans="2:4" ht="72" customHeight="1">
      <c r="B49" s="67" t="s">
        <v>1598</v>
      </c>
      <c r="C49" s="66" t="s">
        <v>1623</v>
      </c>
      <c r="D49" s="150"/>
    </row>
    <row r="50" spans="2:4" ht="64.5" customHeight="1">
      <c r="B50" s="67" t="s">
        <v>1600</v>
      </c>
      <c r="C50" s="66" t="s">
        <v>1624</v>
      </c>
      <c r="D50" s="150"/>
    </row>
    <row r="51" spans="2:4" ht="95.25" customHeight="1">
      <c r="B51" s="67" t="s">
        <v>1581</v>
      </c>
      <c r="C51" s="66" t="s">
        <v>1625</v>
      </c>
      <c r="D51" s="150"/>
    </row>
    <row r="52" spans="2:4">
      <c r="B52" s="65"/>
      <c r="C52" s="57"/>
    </row>
    <row r="53" spans="2:4" ht="96.75" customHeight="1"/>
  </sheetData>
  <mergeCells count="3">
    <mergeCell ref="B39:C39"/>
    <mergeCell ref="B27:C27"/>
    <mergeCell ref="B8:C8"/>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XXIX</oddHeader>
    <oddFooter>&amp;C&amp;P</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ED493-7241-4515-BE28-1EE54E61FECC}">
  <sheetPr>
    <pageSetUpPr autoPageBreaks="0" fitToPage="1"/>
  </sheetPr>
  <dimension ref="B2:E22"/>
  <sheetViews>
    <sheetView showGridLines="0" zoomScale="85" zoomScaleNormal="85" workbookViewId="0"/>
  </sheetViews>
  <sheetFormatPr baseColWidth="10" defaultColWidth="11.42578125" defaultRowHeight="15"/>
  <cols>
    <col min="1" max="1" width="2.85546875" customWidth="1"/>
    <col min="2" max="2" width="5.5703125" style="10" customWidth="1"/>
    <col min="3" max="3" width="65" customWidth="1"/>
    <col min="4" max="4" width="12.42578125" customWidth="1"/>
    <col min="5" max="5" width="14.7109375" customWidth="1"/>
  </cols>
  <sheetData>
    <row r="2" spans="2:5">
      <c r="B2" s="31" t="s">
        <v>1626</v>
      </c>
    </row>
    <row r="5" spans="2:5">
      <c r="B5" s="1258"/>
      <c r="C5" s="1157"/>
      <c r="D5" s="294" t="s">
        <v>364</v>
      </c>
      <c r="E5" s="294" t="s">
        <v>365</v>
      </c>
    </row>
    <row r="6" spans="2:5" ht="25.5">
      <c r="B6" s="1259"/>
      <c r="C6" s="1158"/>
      <c r="D6" s="294" t="s">
        <v>1207</v>
      </c>
      <c r="E6" s="294" t="s">
        <v>1627</v>
      </c>
    </row>
    <row r="7" spans="2:5" ht="21.75" customHeight="1">
      <c r="B7" s="292">
        <v>1</v>
      </c>
      <c r="C7" s="369" t="s">
        <v>1628</v>
      </c>
      <c r="D7" s="370"/>
      <c r="E7" s="370"/>
    </row>
    <row r="8" spans="2:5" ht="27" customHeight="1">
      <c r="B8" s="294" t="s">
        <v>434</v>
      </c>
      <c r="C8" s="370" t="s">
        <v>1629</v>
      </c>
      <c r="D8" s="371"/>
      <c r="E8" s="370"/>
    </row>
    <row r="9" spans="2:5" ht="42.75" customHeight="1">
      <c r="B9" s="294" t="s">
        <v>437</v>
      </c>
      <c r="C9" s="372" t="s">
        <v>1630</v>
      </c>
      <c r="D9" s="371"/>
      <c r="E9" s="370"/>
    </row>
    <row r="10" spans="2:5" ht="21" customHeight="1">
      <c r="B10" s="292">
        <v>2</v>
      </c>
      <c r="C10" s="369" t="s">
        <v>1631</v>
      </c>
      <c r="D10" s="370"/>
      <c r="E10" s="370"/>
    </row>
    <row r="11" spans="2:5" ht="32.25" customHeight="1">
      <c r="B11" s="294" t="s">
        <v>434</v>
      </c>
      <c r="C11" s="370" t="s">
        <v>1632</v>
      </c>
      <c r="D11" s="371"/>
      <c r="E11" s="370"/>
    </row>
    <row r="12" spans="2:5" ht="48.75" customHeight="1">
      <c r="B12" s="294" t="s">
        <v>437</v>
      </c>
      <c r="C12" s="372" t="s">
        <v>1633</v>
      </c>
      <c r="D12" s="371"/>
      <c r="E12" s="370"/>
    </row>
    <row r="13" spans="2:5" ht="22.5" customHeight="1">
      <c r="B13" s="292">
        <v>3</v>
      </c>
      <c r="C13" s="369" t="s">
        <v>1634</v>
      </c>
      <c r="D13" s="370"/>
      <c r="E13" s="370"/>
    </row>
    <row r="14" spans="2:5" ht="53.25" customHeight="1">
      <c r="B14" s="294" t="s">
        <v>434</v>
      </c>
      <c r="C14" s="372" t="s">
        <v>1635</v>
      </c>
      <c r="D14" s="371"/>
      <c r="E14" s="370"/>
    </row>
    <row r="15" spans="2:5" ht="24" customHeight="1">
      <c r="B15" s="294" t="s">
        <v>437</v>
      </c>
      <c r="C15" s="370" t="s">
        <v>1636</v>
      </c>
      <c r="D15" s="371"/>
      <c r="E15" s="370"/>
    </row>
    <row r="16" spans="2:5" ht="26.25" customHeight="1">
      <c r="B16" s="292">
        <v>4</v>
      </c>
      <c r="C16" s="370" t="s">
        <v>1637</v>
      </c>
      <c r="D16" s="370"/>
      <c r="E16" s="370"/>
    </row>
    <row r="17" spans="2:5" ht="39.75" customHeight="1">
      <c r="B17" s="294" t="s">
        <v>434</v>
      </c>
      <c r="C17" s="372" t="s">
        <v>1638</v>
      </c>
      <c r="D17" s="371"/>
      <c r="E17" s="370"/>
    </row>
    <row r="18" spans="2:5" ht="31.5" customHeight="1">
      <c r="B18" s="294" t="s">
        <v>437</v>
      </c>
      <c r="C18" s="372" t="s">
        <v>1639</v>
      </c>
      <c r="D18" s="371"/>
      <c r="E18" s="370"/>
    </row>
    <row r="19" spans="2:5" ht="52.5" customHeight="1">
      <c r="B19" s="294" t="s">
        <v>467</v>
      </c>
      <c r="C19" s="372" t="s">
        <v>1640</v>
      </c>
      <c r="D19" s="371"/>
      <c r="E19" s="370"/>
    </row>
    <row r="20" spans="2:5">
      <c r="B20" s="292">
        <v>5</v>
      </c>
      <c r="C20" s="370" t="s">
        <v>1641</v>
      </c>
      <c r="D20" s="370"/>
      <c r="E20" s="370"/>
    </row>
    <row r="21" spans="2:5">
      <c r="B21" s="292">
        <v>6</v>
      </c>
      <c r="C21" s="369" t="s">
        <v>369</v>
      </c>
      <c r="D21" s="370"/>
      <c r="E21" s="370"/>
    </row>
    <row r="22" spans="2:5">
      <c r="B22" s="65"/>
      <c r="C22" s="57"/>
      <c r="D22" s="57"/>
      <c r="E22" s="57"/>
    </row>
  </sheetData>
  <mergeCells count="2">
    <mergeCell ref="B5:C5"/>
    <mergeCell ref="B6:C6"/>
  </mergeCells>
  <pageMargins left="0.70866141732283472" right="0.70866141732283472" top="0.86614173228346458" bottom="0.74803149606299213" header="0.31496062992125984" footer="0.31496062992125984"/>
  <pageSetup paperSize="9" fitToHeight="0" orientation="landscape" r:id="rId1"/>
  <headerFooter>
    <oddHeader>&amp;CEN
Annex XXIX</oddHeader>
    <oddFooter>&amp;C&amp;P</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FA29C-924D-4C5E-B5AA-FF7193292097}">
  <sheetPr>
    <pageSetUpPr fitToPage="1"/>
  </sheetPr>
  <dimension ref="B2:J18"/>
  <sheetViews>
    <sheetView showGridLines="0" zoomScale="85" zoomScaleNormal="85" workbookViewId="0"/>
  </sheetViews>
  <sheetFormatPr baseColWidth="10" defaultColWidth="11.42578125" defaultRowHeight="15"/>
  <cols>
    <col min="1" max="1" width="2.85546875" customWidth="1"/>
    <col min="2" max="2" width="3.5703125" customWidth="1"/>
    <col min="3" max="3" width="50.140625" customWidth="1"/>
    <col min="7" max="7" width="15.28515625" customWidth="1"/>
  </cols>
  <sheetData>
    <row r="2" spans="2:10" ht="15.75" customHeight="1">
      <c r="B2" s="31" t="s">
        <v>1642</v>
      </c>
      <c r="D2" s="373"/>
      <c r="E2" s="373"/>
      <c r="F2" s="373"/>
      <c r="G2" s="373"/>
    </row>
    <row r="3" spans="2:10" ht="15.75" customHeight="1">
      <c r="B3" s="373"/>
      <c r="C3" s="373"/>
      <c r="D3" s="373"/>
      <c r="E3" s="373"/>
      <c r="F3" s="373"/>
      <c r="G3" s="373"/>
    </row>
    <row r="5" spans="2:10">
      <c r="B5" s="1260"/>
      <c r="C5" s="1261"/>
      <c r="D5" s="144" t="s">
        <v>364</v>
      </c>
      <c r="E5" s="144" t="s">
        <v>365</v>
      </c>
      <c r="F5" s="144" t="s">
        <v>366</v>
      </c>
      <c r="G5" s="144" t="s">
        <v>371</v>
      </c>
      <c r="H5" s="294" t="s">
        <v>372</v>
      </c>
      <c r="I5" s="144" t="s">
        <v>474</v>
      </c>
      <c r="J5" s="144" t="s">
        <v>475</v>
      </c>
    </row>
    <row r="6" spans="2:10" ht="38.25">
      <c r="B6" s="1262"/>
      <c r="C6" s="1263"/>
      <c r="D6" s="144" t="s">
        <v>1643</v>
      </c>
      <c r="E6" s="144" t="s">
        <v>1644</v>
      </c>
      <c r="F6" s="144" t="s">
        <v>1645</v>
      </c>
      <c r="G6" s="144" t="s">
        <v>1646</v>
      </c>
      <c r="H6" s="294" t="s">
        <v>1463</v>
      </c>
      <c r="I6" s="144" t="s">
        <v>1647</v>
      </c>
      <c r="J6" s="144" t="s">
        <v>363</v>
      </c>
    </row>
    <row r="7" spans="2:10">
      <c r="B7" s="286">
        <v>1</v>
      </c>
      <c r="C7" s="142" t="s">
        <v>1648</v>
      </c>
      <c r="D7" s="164"/>
      <c r="E7" s="164"/>
      <c r="F7" s="164"/>
      <c r="G7" s="164"/>
      <c r="H7" s="370"/>
      <c r="I7" s="164"/>
      <c r="J7" s="164"/>
    </row>
    <row r="8" spans="2:10" ht="23.25" customHeight="1">
      <c r="B8" s="374" t="s">
        <v>1649</v>
      </c>
      <c r="C8" s="250" t="s">
        <v>1650</v>
      </c>
      <c r="D8" s="250"/>
      <c r="E8" s="250"/>
      <c r="F8" s="250"/>
      <c r="G8" s="250"/>
      <c r="H8" s="370"/>
      <c r="I8" s="250"/>
      <c r="J8" s="250"/>
    </row>
    <row r="9" spans="2:10">
      <c r="B9" s="374" t="s">
        <v>1651</v>
      </c>
      <c r="C9" s="250" t="s">
        <v>1652</v>
      </c>
      <c r="D9" s="250"/>
      <c r="E9" s="250"/>
      <c r="F9" s="250"/>
      <c r="G9" s="250"/>
      <c r="H9" s="370"/>
      <c r="I9" s="250"/>
      <c r="J9" s="250"/>
    </row>
    <row r="10" spans="2:10">
      <c r="B10" s="164">
        <v>2</v>
      </c>
      <c r="C10" s="164" t="s">
        <v>1653</v>
      </c>
      <c r="D10" s="164"/>
      <c r="E10" s="164"/>
      <c r="F10" s="164"/>
      <c r="G10" s="164"/>
      <c r="H10" s="370"/>
      <c r="I10" s="164"/>
      <c r="J10" s="164"/>
    </row>
    <row r="11" spans="2:10">
      <c r="B11" s="164">
        <v>3</v>
      </c>
      <c r="C11" s="164" t="s">
        <v>1654</v>
      </c>
      <c r="D11" s="164"/>
      <c r="E11" s="164"/>
      <c r="F11" s="164"/>
      <c r="G11" s="164"/>
      <c r="H11" s="370"/>
      <c r="I11" s="164"/>
      <c r="J11" s="164"/>
    </row>
    <row r="12" spans="2:10">
      <c r="B12" s="164">
        <v>4</v>
      </c>
      <c r="C12" s="164" t="s">
        <v>1655</v>
      </c>
      <c r="D12" s="164"/>
      <c r="E12" s="164"/>
      <c r="F12" s="164"/>
      <c r="G12" s="164"/>
      <c r="H12" s="370"/>
      <c r="I12" s="164"/>
      <c r="J12" s="164"/>
    </row>
    <row r="13" spans="2:10">
      <c r="B13" s="170">
        <v>5</v>
      </c>
      <c r="C13" s="170" t="s">
        <v>1656</v>
      </c>
      <c r="D13" s="170"/>
      <c r="E13" s="170"/>
      <c r="F13" s="170"/>
      <c r="G13" s="170"/>
      <c r="H13" s="370"/>
      <c r="I13" s="170"/>
      <c r="J13" s="164"/>
    </row>
    <row r="14" spans="2:10">
      <c r="B14" s="164">
        <v>6</v>
      </c>
      <c r="C14" s="164" t="s">
        <v>1657</v>
      </c>
      <c r="D14" s="164"/>
      <c r="E14" s="164"/>
      <c r="F14" s="164"/>
      <c r="G14" s="164"/>
      <c r="H14" s="370"/>
      <c r="I14" s="164"/>
      <c r="J14" s="164"/>
    </row>
    <row r="15" spans="2:10">
      <c r="B15" s="164">
        <v>7</v>
      </c>
      <c r="C15" s="164" t="s">
        <v>1641</v>
      </c>
      <c r="D15" s="164"/>
      <c r="E15" s="164"/>
      <c r="F15" s="164"/>
      <c r="G15" s="164"/>
      <c r="H15" s="370"/>
      <c r="I15" s="164"/>
      <c r="J15" s="164"/>
    </row>
    <row r="16" spans="2:10">
      <c r="B16" s="374" t="s">
        <v>1658</v>
      </c>
      <c r="C16" s="250" t="s">
        <v>1659</v>
      </c>
      <c r="D16" s="164"/>
      <c r="E16" s="164"/>
      <c r="F16" s="164"/>
      <c r="G16" s="164"/>
      <c r="H16" s="370"/>
      <c r="I16" s="164"/>
      <c r="J16" s="164"/>
    </row>
    <row r="17" spans="2:10">
      <c r="B17" s="374" t="s">
        <v>1660</v>
      </c>
      <c r="C17" s="250" t="s">
        <v>1650</v>
      </c>
      <c r="D17" s="164"/>
      <c r="E17" s="164"/>
      <c r="F17" s="164"/>
      <c r="G17" s="164"/>
      <c r="H17" s="370"/>
      <c r="I17" s="164"/>
      <c r="J17" s="164"/>
    </row>
    <row r="18" spans="2:10">
      <c r="B18" s="286">
        <v>8</v>
      </c>
      <c r="C18" s="142" t="s">
        <v>1661</v>
      </c>
      <c r="D18" s="164"/>
      <c r="E18" s="164"/>
      <c r="F18" s="164"/>
      <c r="G18" s="164"/>
      <c r="H18" s="370"/>
      <c r="I18" s="164"/>
      <c r="J18" s="164"/>
    </row>
  </sheetData>
  <mergeCells count="2">
    <mergeCell ref="B5:C5"/>
    <mergeCell ref="B6:C6"/>
  </mergeCells>
  <pageMargins left="0.70866141732283472" right="0.70866141732283472" top="0.74803149606299213" bottom="0.74803149606299213" header="0.31496062992125984" footer="0.31496062992125984"/>
  <pageSetup paperSize="9" scale="93" orientation="landscape" r:id="rId1"/>
  <headerFooter>
    <oddHeader>&amp;CEN
Annex XXIX</oddHeader>
    <oddFooter>&amp;C&amp;P</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D0CCD-4BB9-4F76-BC2F-4FB58A274818}">
  <sheetPr>
    <pageSetUpPr fitToPage="1"/>
  </sheetPr>
  <dimension ref="B2:D25"/>
  <sheetViews>
    <sheetView showGridLines="0" zoomScale="85" zoomScaleNormal="85" workbookViewId="0"/>
  </sheetViews>
  <sheetFormatPr baseColWidth="10" defaultColWidth="11.42578125" defaultRowHeight="15"/>
  <cols>
    <col min="1" max="1" width="2.85546875" customWidth="1"/>
    <col min="2" max="2" width="6.85546875" style="14" customWidth="1"/>
    <col min="3" max="3" width="51.5703125" customWidth="1"/>
    <col min="4" max="4" width="21.7109375" customWidth="1"/>
  </cols>
  <sheetData>
    <row r="2" spans="2:4">
      <c r="B2" s="2" t="s">
        <v>1662</v>
      </c>
    </row>
    <row r="5" spans="2:4">
      <c r="B5" s="1262"/>
      <c r="C5" s="1263"/>
      <c r="D5" s="144" t="s">
        <v>364</v>
      </c>
    </row>
    <row r="6" spans="2:4">
      <c r="B6" s="1264" t="s">
        <v>1663</v>
      </c>
      <c r="C6" s="1264"/>
      <c r="D6" s="1264"/>
    </row>
    <row r="7" spans="2:4">
      <c r="B7" s="144">
        <v>1</v>
      </c>
      <c r="C7" s="164" t="s">
        <v>1664</v>
      </c>
      <c r="D7" s="164"/>
    </row>
    <row r="8" spans="2:4">
      <c r="B8" s="144">
        <v>2</v>
      </c>
      <c r="C8" s="164" t="s">
        <v>1665</v>
      </c>
      <c r="D8" s="164"/>
    </row>
    <row r="9" spans="2:4">
      <c r="B9" s="144">
        <v>3</v>
      </c>
      <c r="C9" s="164" t="s">
        <v>1666</v>
      </c>
      <c r="D9" s="164"/>
    </row>
    <row r="10" spans="2:4">
      <c r="B10" s="144">
        <v>4</v>
      </c>
      <c r="C10" s="164" t="s">
        <v>1667</v>
      </c>
      <c r="D10" s="164"/>
    </row>
    <row r="11" spans="2:4">
      <c r="B11" s="1264" t="s">
        <v>1668</v>
      </c>
      <c r="C11" s="1264"/>
      <c r="D11" s="1264"/>
    </row>
    <row r="12" spans="2:4">
      <c r="B12" s="144">
        <v>5</v>
      </c>
      <c r="C12" s="164" t="s">
        <v>1664</v>
      </c>
      <c r="D12" s="164"/>
    </row>
    <row r="13" spans="2:4">
      <c r="B13" s="144">
        <v>6</v>
      </c>
      <c r="C13" s="164" t="s">
        <v>1665</v>
      </c>
      <c r="D13" s="164"/>
    </row>
    <row r="14" spans="2:4">
      <c r="B14" s="144">
        <v>7</v>
      </c>
      <c r="C14" s="164" t="s">
        <v>1666</v>
      </c>
      <c r="D14" s="164"/>
    </row>
    <row r="15" spans="2:4">
      <c r="B15" s="144">
        <v>8</v>
      </c>
      <c r="C15" s="164" t="s">
        <v>1667</v>
      </c>
      <c r="D15" s="164"/>
    </row>
    <row r="16" spans="2:4">
      <c r="B16" s="1264" t="s">
        <v>1669</v>
      </c>
      <c r="C16" s="1264"/>
      <c r="D16" s="1264"/>
    </row>
    <row r="17" spans="2:4">
      <c r="B17" s="144">
        <v>9</v>
      </c>
      <c r="C17" s="164" t="s">
        <v>1664</v>
      </c>
      <c r="D17" s="164"/>
    </row>
    <row r="18" spans="2:4">
      <c r="B18" s="144">
        <v>10</v>
      </c>
      <c r="C18" s="164" t="s">
        <v>1665</v>
      </c>
      <c r="D18" s="164"/>
    </row>
    <row r="19" spans="2:4">
      <c r="B19" s="144">
        <v>11</v>
      </c>
      <c r="C19" s="164" t="s">
        <v>1666</v>
      </c>
      <c r="D19" s="164"/>
    </row>
    <row r="20" spans="2:4">
      <c r="B20" s="144">
        <v>12</v>
      </c>
      <c r="C20" s="164" t="s">
        <v>1667</v>
      </c>
      <c r="D20" s="164"/>
    </row>
    <row r="21" spans="2:4">
      <c r="B21" s="1264" t="s">
        <v>1670</v>
      </c>
      <c r="C21" s="1264"/>
      <c r="D21" s="1264"/>
    </row>
    <row r="22" spans="2:4">
      <c r="B22" s="144">
        <v>13</v>
      </c>
      <c r="C22" s="164" t="s">
        <v>1664</v>
      </c>
      <c r="D22" s="164"/>
    </row>
    <row r="23" spans="2:4">
      <c r="B23" s="144">
        <v>14</v>
      </c>
      <c r="C23" s="164" t="s">
        <v>1665</v>
      </c>
      <c r="D23" s="164"/>
    </row>
    <row r="24" spans="2:4">
      <c r="B24" s="144">
        <v>15</v>
      </c>
      <c r="C24" s="164" t="s">
        <v>1666</v>
      </c>
      <c r="D24" s="164"/>
    </row>
    <row r="25" spans="2:4">
      <c r="B25" s="144">
        <v>16</v>
      </c>
      <c r="C25" s="164" t="s">
        <v>1667</v>
      </c>
      <c r="D25" s="164"/>
    </row>
  </sheetData>
  <mergeCells count="5">
    <mergeCell ref="B21:D21"/>
    <mergeCell ref="B5:C5"/>
    <mergeCell ref="B6:D6"/>
    <mergeCell ref="B11:D11"/>
    <mergeCell ref="B16:D16"/>
  </mergeCells>
  <pageMargins left="0.70866141732283472" right="0.70866141732283472" top="0.74803149606299213" bottom="0.74803149606299213" header="0.31496062992125984" footer="0.31496062992125984"/>
  <pageSetup paperSize="9" orientation="landscape" r:id="rId1"/>
  <headerFooter>
    <oddHeader>&amp;CEN
Annex XXIX</oddHeader>
    <oddFooter>&amp;C&amp;P</oddFooter>
  </headerFooter>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53324-574D-4C76-BB33-A277F1AA6E6F}">
  <sheetPr>
    <pageSetUpPr fitToPage="1"/>
  </sheetPr>
  <dimension ref="B2:I23"/>
  <sheetViews>
    <sheetView showGridLines="0" zoomScale="85" zoomScaleNormal="85" workbookViewId="0"/>
  </sheetViews>
  <sheetFormatPr baseColWidth="10" defaultColWidth="11.42578125" defaultRowHeight="15"/>
  <cols>
    <col min="1" max="1" width="2.85546875" customWidth="1"/>
  </cols>
  <sheetData>
    <row r="2" spans="2:2">
      <c r="B2" s="2" t="s">
        <v>1671</v>
      </c>
    </row>
    <row r="22" spans="2:9" ht="65.25" customHeight="1">
      <c r="B22" s="1265" t="s">
        <v>1672</v>
      </c>
      <c r="C22" s="1265"/>
      <c r="D22" s="1265"/>
      <c r="E22" s="1265"/>
      <c r="F22" s="1265"/>
      <c r="G22" s="1265"/>
      <c r="H22" s="1265"/>
      <c r="I22" s="1265"/>
    </row>
    <row r="23" spans="2:9" ht="37.5" customHeight="1">
      <c r="B23" s="1266" t="s">
        <v>1673</v>
      </c>
      <c r="C23" s="1266"/>
      <c r="D23" s="1266"/>
      <c r="E23" s="1266"/>
      <c r="F23" s="1266"/>
      <c r="G23" s="1266"/>
      <c r="H23" s="1266"/>
      <c r="I23" s="1266"/>
    </row>
  </sheetData>
  <mergeCells count="2">
    <mergeCell ref="B22:I22"/>
    <mergeCell ref="B23:I23"/>
  </mergeCells>
  <pageMargins left="0.70866141732283472" right="0.70866141732283472" top="0.82677165354330717" bottom="0.74803149606299213" header="0.31496062992125984" footer="0.31496062992125984"/>
  <pageSetup paperSize="9" orientation="landscape" r:id="rId1"/>
  <headerFooter>
    <oddHeader>&amp;CEN
Annex XXIX</oddHeader>
    <oddFooter>&amp;C&amp;P</oddFooter>
  </headerFooter>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8FCD6-1F07-464E-B27F-E390A3766FBB}">
  <sheetPr>
    <pageSetUpPr autoPageBreaks="0"/>
  </sheetPr>
  <dimension ref="B1:I15"/>
  <sheetViews>
    <sheetView showGridLines="0" topLeftCell="A7" zoomScale="85" zoomScaleNormal="85" workbookViewId="0">
      <selection activeCell="A7" sqref="A7"/>
    </sheetView>
  </sheetViews>
  <sheetFormatPr baseColWidth="10" defaultColWidth="9.140625" defaultRowHeight="15"/>
  <cols>
    <col min="1" max="1" width="2.85546875" customWidth="1"/>
    <col min="2" max="2" width="26" bestFit="1" customWidth="1"/>
    <col min="3" max="3" width="38" customWidth="1"/>
    <col min="4" max="4" width="62.7109375" customWidth="1"/>
    <col min="5" max="6" width="22.28515625" customWidth="1"/>
    <col min="8" max="8" width="13.140625" style="10" customWidth="1"/>
    <col min="9" max="9" width="52.42578125" customWidth="1"/>
  </cols>
  <sheetData>
    <row r="1" spans="2:9" ht="15" hidden="1" customHeight="1"/>
    <row r="2" spans="2:9" ht="15" hidden="1" customHeight="1">
      <c r="I2" s="61"/>
    </row>
    <row r="3" spans="2:9" ht="31.5" hidden="1" customHeight="1">
      <c r="B3" s="1267" t="s">
        <v>1674</v>
      </c>
      <c r="C3" s="98" t="s">
        <v>1675</v>
      </c>
      <c r="D3" s="97"/>
      <c r="E3" s="97"/>
      <c r="F3" s="97"/>
      <c r="G3" s="96"/>
      <c r="I3" s="50"/>
    </row>
    <row r="4" spans="2:9" ht="32.25" hidden="1" customHeight="1">
      <c r="B4" s="1268"/>
      <c r="C4" s="101" t="s">
        <v>1676</v>
      </c>
      <c r="D4" s="100"/>
      <c r="E4" s="100"/>
      <c r="F4" s="100"/>
      <c r="G4" s="99"/>
    </row>
    <row r="5" spans="2:9" ht="25.5" hidden="1" customHeight="1">
      <c r="B5" s="1269"/>
      <c r="C5" s="98" t="s">
        <v>1677</v>
      </c>
      <c r="D5" s="97"/>
      <c r="E5" s="97"/>
      <c r="F5" s="97"/>
      <c r="G5" s="96"/>
    </row>
    <row r="6" spans="2:9" ht="15" hidden="1" customHeight="1">
      <c r="B6" s="95"/>
      <c r="C6" s="45"/>
      <c r="D6" s="45"/>
      <c r="E6" s="45"/>
      <c r="F6" s="45"/>
      <c r="G6" s="45"/>
    </row>
    <row r="7" spans="2:9" ht="15" customHeight="1">
      <c r="B7" s="95"/>
      <c r="C7" s="45"/>
      <c r="D7" s="45"/>
      <c r="E7" s="45"/>
      <c r="F7" s="45"/>
      <c r="G7" s="45"/>
    </row>
    <row r="8" spans="2:9">
      <c r="B8" s="2" t="s">
        <v>1678</v>
      </c>
    </row>
    <row r="9" spans="2:9">
      <c r="B9" s="57"/>
      <c r="C9" s="57"/>
      <c r="D9" s="57"/>
    </row>
    <row r="10" spans="2:9">
      <c r="B10" s="57"/>
      <c r="C10" s="57"/>
      <c r="D10" s="57"/>
    </row>
    <row r="11" spans="2:9">
      <c r="B11" s="144" t="s">
        <v>440</v>
      </c>
      <c r="C11" s="144" t="s">
        <v>431</v>
      </c>
      <c r="D11" s="164" t="s">
        <v>441</v>
      </c>
      <c r="G11" s="10"/>
      <c r="H11"/>
    </row>
    <row r="12" spans="2:9" ht="15" customHeight="1">
      <c r="B12" s="375" t="s">
        <v>1679</v>
      </c>
      <c r="C12" s="376" t="s">
        <v>434</v>
      </c>
      <c r="D12" s="377" t="s">
        <v>1680</v>
      </c>
      <c r="G12" s="10"/>
      <c r="H12"/>
    </row>
    <row r="13" spans="2:9" ht="38.25" customHeight="1">
      <c r="B13" s="378" t="s">
        <v>1681</v>
      </c>
      <c r="C13" s="376" t="s">
        <v>437</v>
      </c>
      <c r="D13" s="377" t="s">
        <v>1682</v>
      </c>
      <c r="G13" s="10"/>
      <c r="H13"/>
    </row>
    <row r="14" spans="2:9" ht="27" customHeight="1">
      <c r="B14" s="378" t="s">
        <v>1681</v>
      </c>
      <c r="C14" s="161" t="s">
        <v>448</v>
      </c>
      <c r="D14" s="377" t="s">
        <v>1683</v>
      </c>
      <c r="G14" s="10"/>
      <c r="H14"/>
    </row>
    <row r="15" spans="2:9" ht="29.25" customHeight="1">
      <c r="B15" s="378" t="s">
        <v>1684</v>
      </c>
      <c r="C15" s="161" t="s">
        <v>451</v>
      </c>
      <c r="D15" s="377" t="s">
        <v>1685</v>
      </c>
      <c r="G15" s="10"/>
      <c r="H15"/>
    </row>
  </sheetData>
  <mergeCells count="1">
    <mergeCell ref="B3:B5"/>
  </mergeCells>
  <pageMargins left="0.70866141732283472" right="0.70866141732283472" top="0.74803149606299213" bottom="0.74803149606299213" header="0.31496062992125984" footer="0.31496062992125984"/>
  <pageSetup paperSize="9" orientation="landscape" verticalDpi="1200" r:id="rId1"/>
  <headerFooter>
    <oddHeader>&amp;CEN
Annex XXXI</oddHead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11739-E734-4D40-8FD3-C5C1698E3914}">
  <sheetPr>
    <pageSetUpPr fitToPage="1"/>
  </sheetPr>
  <dimension ref="B2:D12"/>
  <sheetViews>
    <sheetView showGridLines="0" zoomScale="85" zoomScaleNormal="85" workbookViewId="0">
      <selection activeCell="D7" sqref="D7"/>
    </sheetView>
  </sheetViews>
  <sheetFormatPr baseColWidth="10" defaultColWidth="9.140625" defaultRowHeight="15"/>
  <cols>
    <col min="1" max="1" width="2.85546875" customWidth="1"/>
    <col min="2" max="2" width="25.140625" customWidth="1"/>
    <col min="3" max="3" width="13.28515625" customWidth="1"/>
    <col min="4" max="4" width="89.42578125" customWidth="1"/>
  </cols>
  <sheetData>
    <row r="2" spans="2:4">
      <c r="B2" s="2" t="s">
        <v>439</v>
      </c>
    </row>
    <row r="5" spans="2:4">
      <c r="B5" s="144" t="s">
        <v>440</v>
      </c>
      <c r="C5" s="144" t="s">
        <v>431</v>
      </c>
      <c r="D5" s="164" t="s">
        <v>441</v>
      </c>
    </row>
    <row r="6" spans="2:4">
      <c r="B6" s="165" t="s">
        <v>442</v>
      </c>
      <c r="C6" s="165" t="s">
        <v>434</v>
      </c>
      <c r="D6" s="164" t="s">
        <v>443</v>
      </c>
    </row>
    <row r="7" spans="2:4">
      <c r="B7" s="144" t="s">
        <v>444</v>
      </c>
      <c r="C7" s="144" t="s">
        <v>445</v>
      </c>
      <c r="D7" s="164" t="s">
        <v>446</v>
      </c>
    </row>
    <row r="8" spans="2:4">
      <c r="B8" s="144" t="s">
        <v>447</v>
      </c>
      <c r="C8" s="144" t="s">
        <v>448</v>
      </c>
      <c r="D8" s="164" t="s">
        <v>449</v>
      </c>
    </row>
    <row r="9" spans="2:4">
      <c r="B9" s="144" t="s">
        <v>450</v>
      </c>
      <c r="C9" s="144" t="s">
        <v>451</v>
      </c>
      <c r="D9" s="164" t="s">
        <v>452</v>
      </c>
    </row>
    <row r="10" spans="2:4">
      <c r="B10" s="144" t="s">
        <v>450</v>
      </c>
      <c r="C10" s="144" t="s">
        <v>453</v>
      </c>
      <c r="D10" s="164" t="s">
        <v>454</v>
      </c>
    </row>
    <row r="11" spans="2:4">
      <c r="B11" s="144" t="s">
        <v>455</v>
      </c>
      <c r="C11" s="144" t="s">
        <v>456</v>
      </c>
      <c r="D11" s="164" t="s">
        <v>457</v>
      </c>
    </row>
    <row r="12" spans="2:4" ht="25.5">
      <c r="B12" s="144" t="s">
        <v>458</v>
      </c>
      <c r="C12" s="144" t="s">
        <v>459</v>
      </c>
      <c r="D12" s="164" t="s">
        <v>460</v>
      </c>
    </row>
  </sheetData>
  <conditionalFormatting sqref="D7:D9">
    <cfRule type="cellIs" dxfId="39" priority="2" stopIfTrue="1" operator="lessThan">
      <formula>0</formula>
    </cfRule>
  </conditionalFormatting>
  <conditionalFormatting sqref="D10:D11">
    <cfRule type="cellIs" dxfId="38"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III</oddHeader>
    <oddFooter>&amp;C&amp;P</oddFooter>
  </headerFooter>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8655F-16C8-44A5-86DB-7115E6CAC2B2}">
  <sheetPr>
    <pageSetUpPr autoPageBreaks="0"/>
  </sheetPr>
  <dimension ref="B1:J14"/>
  <sheetViews>
    <sheetView showGridLines="0" showRowColHeaders="0" zoomScale="85" zoomScaleNormal="85" workbookViewId="0"/>
  </sheetViews>
  <sheetFormatPr baseColWidth="10" defaultColWidth="9.140625" defaultRowHeight="15"/>
  <cols>
    <col min="1" max="1" width="2.85546875" customWidth="1"/>
    <col min="2" max="2" width="11.28515625" customWidth="1"/>
    <col min="3" max="3" width="75.42578125" bestFit="1" customWidth="1"/>
    <col min="4" max="8" width="14.28515625" customWidth="1"/>
    <col min="10" max="10" width="13.140625" style="10" customWidth="1"/>
    <col min="11" max="11" width="52.42578125" customWidth="1"/>
  </cols>
  <sheetData>
    <row r="1" spans="2:9">
      <c r="B1" s="95"/>
      <c r="C1" s="45"/>
      <c r="D1" s="45"/>
      <c r="E1" s="45"/>
      <c r="F1" s="45"/>
      <c r="G1" s="45"/>
      <c r="H1" s="45"/>
      <c r="I1" s="45"/>
    </row>
    <row r="2" spans="2:9" s="102" customFormat="1">
      <c r="B2" s="453" t="s">
        <v>1686</v>
      </c>
      <c r="D2" s="103"/>
    </row>
    <row r="3" spans="2:9" s="102" customFormat="1"/>
    <row r="4" spans="2:9" s="102" customFormat="1">
      <c r="B4"/>
    </row>
    <row r="5" spans="2:9" ht="13.5" customHeight="1">
      <c r="B5" s="1083" t="s">
        <v>2649</v>
      </c>
      <c r="C5" s="102"/>
      <c r="D5" s="102"/>
      <c r="E5" s="102"/>
      <c r="F5" s="102"/>
      <c r="G5" s="102"/>
      <c r="H5" s="102"/>
    </row>
    <row r="6" spans="2:9" ht="15" customHeight="1">
      <c r="C6" s="102"/>
      <c r="D6" s="102"/>
      <c r="E6" s="102"/>
      <c r="F6" s="102"/>
      <c r="G6" s="102"/>
      <c r="H6" s="102"/>
    </row>
    <row r="7" spans="2:9">
      <c r="B7" s="1271" t="s">
        <v>1687</v>
      </c>
      <c r="C7" s="1271"/>
      <c r="D7" s="379" t="s">
        <v>364</v>
      </c>
      <c r="E7" s="379" t="s">
        <v>365</v>
      </c>
      <c r="F7" s="379" t="s">
        <v>366</v>
      </c>
      <c r="G7" s="379" t="s">
        <v>371</v>
      </c>
      <c r="H7" s="380" t="s">
        <v>372</v>
      </c>
    </row>
    <row r="8" spans="2:9">
      <c r="B8" s="1271"/>
      <c r="C8" s="1271"/>
      <c r="D8" s="1270" t="s">
        <v>1688</v>
      </c>
      <c r="E8" s="1270"/>
      <c r="F8" s="1270"/>
      <c r="G8" s="1167" t="s">
        <v>1627</v>
      </c>
      <c r="H8" s="1167" t="s">
        <v>1329</v>
      </c>
    </row>
    <row r="9" spans="2:9">
      <c r="B9" s="1271"/>
      <c r="C9" s="1271"/>
      <c r="D9" s="534" t="s">
        <v>1689</v>
      </c>
      <c r="E9" s="534" t="s">
        <v>1690</v>
      </c>
      <c r="F9" s="534" t="s">
        <v>1691</v>
      </c>
      <c r="G9" s="1167"/>
      <c r="H9" s="1167"/>
    </row>
    <row r="10" spans="2:9">
      <c r="B10" s="381">
        <v>1</v>
      </c>
      <c r="C10" s="382" t="s">
        <v>1692</v>
      </c>
      <c r="D10" s="417">
        <v>0</v>
      </c>
      <c r="E10" s="791">
        <v>0</v>
      </c>
      <c r="F10" s="791">
        <v>0</v>
      </c>
      <c r="G10" s="791">
        <v>0</v>
      </c>
      <c r="H10" s="791">
        <v>0</v>
      </c>
    </row>
    <row r="11" spans="2:9">
      <c r="B11" s="381">
        <v>2</v>
      </c>
      <c r="C11" s="383" t="s">
        <v>1693</v>
      </c>
      <c r="D11" s="417">
        <v>3738.3443929999999</v>
      </c>
      <c r="E11" s="791">
        <v>4209.9837589999997</v>
      </c>
      <c r="F11" s="791">
        <v>4091.1590719999999</v>
      </c>
      <c r="G11" s="417">
        <v>531.58511899999996</v>
      </c>
      <c r="H11" s="417">
        <v>6644.8139879999999</v>
      </c>
    </row>
    <row r="12" spans="2:9">
      <c r="B12" s="381">
        <v>3</v>
      </c>
      <c r="C12" s="384" t="s">
        <v>1694</v>
      </c>
      <c r="D12" s="791">
        <v>3738.3443929999999</v>
      </c>
      <c r="E12" s="791">
        <v>4209.9837589999997</v>
      </c>
      <c r="F12" s="791">
        <v>4091.1590719999999</v>
      </c>
      <c r="G12" s="792" t="s">
        <v>2513</v>
      </c>
      <c r="H12" s="793" t="s">
        <v>2513</v>
      </c>
    </row>
    <row r="13" spans="2:9">
      <c r="B13" s="381">
        <v>4</v>
      </c>
      <c r="C13" s="384" t="s">
        <v>1695</v>
      </c>
      <c r="D13" s="791">
        <v>0</v>
      </c>
      <c r="E13" s="791">
        <v>0</v>
      </c>
      <c r="F13" s="791">
        <v>0</v>
      </c>
      <c r="G13" s="792" t="s">
        <v>2513</v>
      </c>
      <c r="H13" s="794" t="s">
        <v>2513</v>
      </c>
    </row>
    <row r="14" spans="2:9">
      <c r="B14" s="385">
        <v>5</v>
      </c>
      <c r="C14" s="382" t="s">
        <v>1696</v>
      </c>
      <c r="D14" s="791">
        <v>0</v>
      </c>
      <c r="E14" s="791">
        <v>0</v>
      </c>
      <c r="F14" s="791">
        <v>0</v>
      </c>
      <c r="G14" s="791">
        <v>0</v>
      </c>
      <c r="H14" s="791">
        <v>0</v>
      </c>
    </row>
  </sheetData>
  <mergeCells count="4">
    <mergeCell ref="D8:F8"/>
    <mergeCell ref="G8:G9"/>
    <mergeCell ref="H8:H9"/>
    <mergeCell ref="B7:C9"/>
  </mergeCells>
  <pageMargins left="0.70866141732283472" right="0.70866141732283472" top="0.74803149606299213" bottom="0.74803149606299213" header="0.31496062992125984" footer="0.31496062992125984"/>
  <pageSetup paperSize="9" scale="75" orientation="landscape" verticalDpi="1200" r:id="rId1"/>
  <headerFooter>
    <oddHeader>&amp;CEN
Annex XXXI</oddHeader>
    <oddFooter>&amp;C&amp;P</oddFooter>
  </headerFooter>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ECD54-80AE-41ED-864E-B1B1E41E13AB}">
  <sheetPr>
    <pageSetUpPr fitToPage="1"/>
  </sheetPr>
  <dimension ref="B2:S34"/>
  <sheetViews>
    <sheetView showGridLines="0" zoomScale="85" zoomScaleNormal="85" zoomScalePageLayoutView="90" workbookViewId="0"/>
  </sheetViews>
  <sheetFormatPr baseColWidth="10" defaultColWidth="9.140625" defaultRowHeight="15"/>
  <cols>
    <col min="1" max="1" width="2.85546875" customWidth="1"/>
    <col min="19" max="19" width="14" customWidth="1"/>
  </cols>
  <sheetData>
    <row r="2" spans="2:19">
      <c r="B2" s="105" t="s">
        <v>1697</v>
      </c>
      <c r="C2" s="104"/>
      <c r="D2" s="104"/>
      <c r="E2" s="104"/>
      <c r="F2" s="104"/>
      <c r="G2" s="104"/>
      <c r="H2" s="104"/>
      <c r="I2" s="104"/>
      <c r="J2" s="104"/>
      <c r="K2" s="104"/>
      <c r="L2" s="104"/>
      <c r="M2" s="104"/>
      <c r="N2" s="104"/>
      <c r="O2" s="104"/>
      <c r="P2" s="104"/>
      <c r="Q2" s="104"/>
      <c r="R2" s="104"/>
      <c r="S2" s="104"/>
    </row>
    <row r="3" spans="2:19">
      <c r="B3" s="18"/>
      <c r="C3" s="18"/>
      <c r="D3" s="18"/>
      <c r="E3" s="18"/>
      <c r="F3" s="18"/>
      <c r="G3" s="18"/>
      <c r="H3" s="18"/>
      <c r="I3" s="18"/>
      <c r="J3" s="18"/>
      <c r="K3" s="18"/>
      <c r="L3" s="18"/>
      <c r="M3" s="18"/>
      <c r="N3" s="18"/>
      <c r="O3" s="18"/>
      <c r="P3" s="18"/>
      <c r="Q3" s="18"/>
      <c r="R3" s="18"/>
      <c r="S3" s="18"/>
    </row>
    <row r="4" spans="2:19">
      <c r="B4" s="18"/>
      <c r="C4" s="18"/>
      <c r="D4" s="18"/>
      <c r="E4" s="18"/>
      <c r="F4" s="18"/>
      <c r="G4" s="18"/>
      <c r="H4" s="18"/>
      <c r="I4" s="18"/>
      <c r="J4" s="18"/>
      <c r="K4" s="18"/>
      <c r="L4" s="18"/>
      <c r="M4" s="18"/>
      <c r="N4" s="18"/>
      <c r="O4" s="18"/>
      <c r="P4" s="18"/>
      <c r="Q4" s="18"/>
      <c r="R4" s="18"/>
      <c r="S4" s="18"/>
    </row>
    <row r="5" spans="2:19">
      <c r="B5" s="131" t="s">
        <v>1698</v>
      </c>
      <c r="C5" s="131"/>
      <c r="D5" s="131"/>
      <c r="E5" s="131"/>
      <c r="F5" s="131"/>
      <c r="G5" s="131"/>
      <c r="H5" s="131"/>
      <c r="I5" s="131"/>
      <c r="J5" s="131"/>
      <c r="K5" s="131"/>
      <c r="L5" s="131"/>
      <c r="M5" s="131"/>
      <c r="N5" s="131"/>
      <c r="O5" s="131"/>
      <c r="P5" s="131"/>
      <c r="Q5" s="131"/>
      <c r="R5" s="131"/>
      <c r="S5" s="131"/>
    </row>
    <row r="6" spans="2:19">
      <c r="B6" s="386" t="s">
        <v>984</v>
      </c>
      <c r="C6" s="386"/>
      <c r="D6" s="386"/>
      <c r="E6" s="386"/>
      <c r="F6" s="386"/>
      <c r="G6" s="386"/>
      <c r="H6" s="386"/>
      <c r="I6" s="386"/>
      <c r="J6" s="386"/>
      <c r="K6" s="386"/>
      <c r="L6" s="386"/>
      <c r="M6" s="386"/>
      <c r="N6" s="386"/>
      <c r="O6" s="386"/>
      <c r="P6" s="386"/>
      <c r="Q6" s="386"/>
      <c r="R6" s="386"/>
      <c r="S6" s="386"/>
    </row>
    <row r="7" spans="2:19">
      <c r="B7" s="1281" t="s">
        <v>434</v>
      </c>
      <c r="C7" s="1282" t="s">
        <v>1699</v>
      </c>
      <c r="D7" s="1282"/>
      <c r="E7" s="1282"/>
      <c r="F7" s="1282"/>
      <c r="G7" s="1282"/>
      <c r="H7" s="1282"/>
      <c r="I7" s="1282"/>
      <c r="J7" s="1282"/>
      <c r="K7" s="1282"/>
      <c r="L7" s="1282"/>
      <c r="M7" s="1282"/>
      <c r="N7" s="1282"/>
      <c r="O7" s="1282"/>
      <c r="P7" s="1282"/>
      <c r="Q7" s="1282"/>
      <c r="R7" s="1282"/>
      <c r="S7" s="1282"/>
    </row>
    <row r="8" spans="2:19">
      <c r="B8" s="1281"/>
      <c r="C8" s="387" t="s">
        <v>1700</v>
      </c>
      <c r="D8" s="1272" t="s">
        <v>1701</v>
      </c>
      <c r="E8" s="1272"/>
      <c r="F8" s="1272"/>
      <c r="G8" s="1272"/>
      <c r="H8" s="1272"/>
      <c r="I8" s="1272"/>
      <c r="J8" s="1272"/>
      <c r="K8" s="1272"/>
      <c r="L8" s="1272"/>
      <c r="M8" s="1272"/>
      <c r="N8" s="1272"/>
      <c r="O8" s="1272"/>
      <c r="P8" s="1272"/>
      <c r="Q8" s="1272"/>
      <c r="R8" s="1272"/>
      <c r="S8" s="1272"/>
    </row>
    <row r="9" spans="2:19">
      <c r="B9" s="1281"/>
      <c r="C9" s="387" t="s">
        <v>1700</v>
      </c>
      <c r="D9" s="1282" t="s">
        <v>1702</v>
      </c>
      <c r="E9" s="1282"/>
      <c r="F9" s="1282"/>
      <c r="G9" s="1282"/>
      <c r="H9" s="1282"/>
      <c r="I9" s="1282"/>
      <c r="J9" s="1282"/>
      <c r="K9" s="1282"/>
      <c r="L9" s="1282"/>
      <c r="M9" s="1282"/>
      <c r="N9" s="1282"/>
      <c r="O9" s="1282"/>
      <c r="P9" s="1282"/>
      <c r="Q9" s="1282"/>
      <c r="R9" s="1282"/>
      <c r="S9" s="1282"/>
    </row>
    <row r="10" spans="2:19">
      <c r="B10" s="1281"/>
      <c r="C10" s="387" t="s">
        <v>1700</v>
      </c>
      <c r="D10" s="1272" t="s">
        <v>1703</v>
      </c>
      <c r="E10" s="1272"/>
      <c r="F10" s="1272"/>
      <c r="G10" s="1272"/>
      <c r="H10" s="1272"/>
      <c r="I10" s="1272"/>
      <c r="J10" s="1272"/>
      <c r="K10" s="1272"/>
      <c r="L10" s="1272"/>
      <c r="M10" s="1272"/>
      <c r="N10" s="1272"/>
      <c r="O10" s="1272"/>
      <c r="P10" s="1272"/>
      <c r="Q10" s="1272"/>
      <c r="R10" s="1272"/>
      <c r="S10" s="1272"/>
    </row>
    <row r="11" spans="2:19">
      <c r="B11" s="1281"/>
      <c r="C11" s="387" t="s">
        <v>1700</v>
      </c>
      <c r="D11" s="1282" t="s">
        <v>1704</v>
      </c>
      <c r="E11" s="1282"/>
      <c r="F11" s="1282"/>
      <c r="G11" s="1282"/>
      <c r="H11" s="1282"/>
      <c r="I11" s="1282"/>
      <c r="J11" s="1282"/>
      <c r="K11" s="1282"/>
      <c r="L11" s="1282"/>
      <c r="M11" s="1282"/>
      <c r="N11" s="1282"/>
      <c r="O11" s="1282"/>
      <c r="P11" s="1282"/>
      <c r="Q11" s="1282"/>
      <c r="R11" s="1282"/>
      <c r="S11" s="1282"/>
    </row>
    <row r="12" spans="2:19">
      <c r="B12" s="1274" t="s">
        <v>437</v>
      </c>
      <c r="C12" s="1276" t="s">
        <v>1705</v>
      </c>
      <c r="D12" s="1276"/>
      <c r="E12" s="1276"/>
      <c r="F12" s="1276"/>
      <c r="G12" s="1276"/>
      <c r="H12" s="1276"/>
      <c r="I12" s="1276"/>
      <c r="J12" s="1276"/>
      <c r="K12" s="1276"/>
      <c r="L12" s="1276"/>
      <c r="M12" s="1276"/>
      <c r="N12" s="1276"/>
      <c r="O12" s="1276"/>
      <c r="P12" s="1276"/>
      <c r="Q12" s="1276"/>
      <c r="R12" s="1276"/>
      <c r="S12" s="1276"/>
    </row>
    <row r="13" spans="2:19">
      <c r="B13" s="1281"/>
      <c r="C13" s="387" t="s">
        <v>1700</v>
      </c>
      <c r="D13" s="1272" t="s">
        <v>1706</v>
      </c>
      <c r="E13" s="1272"/>
      <c r="F13" s="1272"/>
      <c r="G13" s="1272"/>
      <c r="H13" s="1272"/>
      <c r="I13" s="1272"/>
      <c r="J13" s="1272"/>
      <c r="K13" s="1272"/>
      <c r="L13" s="1272"/>
      <c r="M13" s="1272"/>
      <c r="N13" s="1272"/>
      <c r="O13" s="1272"/>
      <c r="P13" s="1272"/>
      <c r="Q13" s="1272"/>
      <c r="R13" s="1272"/>
      <c r="S13" s="1272"/>
    </row>
    <row r="14" spans="2:19">
      <c r="B14" s="1281"/>
      <c r="C14" s="387" t="s">
        <v>1700</v>
      </c>
      <c r="D14" s="1282" t="s">
        <v>1707</v>
      </c>
      <c r="E14" s="1282"/>
      <c r="F14" s="1282"/>
      <c r="G14" s="1282"/>
      <c r="H14" s="1282"/>
      <c r="I14" s="1282"/>
      <c r="J14" s="1282"/>
      <c r="K14" s="1282"/>
      <c r="L14" s="1282"/>
      <c r="M14" s="1282"/>
      <c r="N14" s="1282"/>
      <c r="O14" s="1282"/>
      <c r="P14" s="1282"/>
      <c r="Q14" s="1282"/>
      <c r="R14" s="1282"/>
      <c r="S14" s="1282"/>
    </row>
    <row r="15" spans="2:19">
      <c r="B15" s="1281"/>
      <c r="C15" s="387" t="s">
        <v>1700</v>
      </c>
      <c r="D15" s="1272" t="s">
        <v>1708</v>
      </c>
      <c r="E15" s="1272"/>
      <c r="F15" s="1272"/>
      <c r="G15" s="1272"/>
      <c r="H15" s="1272"/>
      <c r="I15" s="1272"/>
      <c r="J15" s="1272"/>
      <c r="K15" s="1272"/>
      <c r="L15" s="1272"/>
      <c r="M15" s="1272"/>
      <c r="N15" s="1272"/>
      <c r="O15" s="1272"/>
      <c r="P15" s="1272"/>
      <c r="Q15" s="1272"/>
      <c r="R15" s="1272"/>
      <c r="S15" s="1272"/>
    </row>
    <row r="16" spans="2:19">
      <c r="B16" s="1281"/>
      <c r="C16" s="387" t="s">
        <v>1700</v>
      </c>
      <c r="D16" s="1282" t="s">
        <v>1709</v>
      </c>
      <c r="E16" s="1282"/>
      <c r="F16" s="1282"/>
      <c r="G16" s="1282"/>
      <c r="H16" s="1282"/>
      <c r="I16" s="1282"/>
      <c r="J16" s="1282"/>
      <c r="K16" s="1282"/>
      <c r="L16" s="1282"/>
      <c r="M16" s="1282"/>
      <c r="N16" s="1282"/>
      <c r="O16" s="1282"/>
      <c r="P16" s="1282"/>
      <c r="Q16" s="1282"/>
      <c r="R16" s="1282"/>
      <c r="S16" s="1282"/>
    </row>
    <row r="17" spans="2:19">
      <c r="B17" s="1275"/>
      <c r="C17" s="388" t="s">
        <v>1700</v>
      </c>
      <c r="D17" s="1283" t="s">
        <v>1710</v>
      </c>
      <c r="E17" s="1283"/>
      <c r="F17" s="1283"/>
      <c r="G17" s="1283"/>
      <c r="H17" s="1283"/>
      <c r="I17" s="1283"/>
      <c r="J17" s="1283"/>
      <c r="K17" s="1283"/>
      <c r="L17" s="1283"/>
      <c r="M17" s="1283"/>
      <c r="N17" s="1283"/>
      <c r="O17" s="1283"/>
      <c r="P17" s="1283"/>
      <c r="Q17" s="1283"/>
      <c r="R17" s="1283"/>
      <c r="S17" s="1283"/>
    </row>
    <row r="18" spans="2:19">
      <c r="B18" s="389" t="s">
        <v>467</v>
      </c>
      <c r="C18" s="1279" t="s">
        <v>1711</v>
      </c>
      <c r="D18" s="1279"/>
      <c r="E18" s="1279"/>
      <c r="F18" s="1279"/>
      <c r="G18" s="1279"/>
      <c r="H18" s="1279"/>
      <c r="I18" s="1279"/>
      <c r="J18" s="1279"/>
      <c r="K18" s="1279"/>
      <c r="L18" s="1279"/>
      <c r="M18" s="1279"/>
      <c r="N18" s="1279"/>
      <c r="O18" s="1279"/>
      <c r="P18" s="1279"/>
      <c r="Q18" s="1279"/>
      <c r="R18" s="1279"/>
      <c r="S18" s="1279"/>
    </row>
    <row r="19" spans="2:19">
      <c r="B19" s="335" t="s">
        <v>451</v>
      </c>
      <c r="C19" s="1280" t="s">
        <v>1712</v>
      </c>
      <c r="D19" s="1280"/>
      <c r="E19" s="1280"/>
      <c r="F19" s="1280"/>
      <c r="G19" s="1280"/>
      <c r="H19" s="1280"/>
      <c r="I19" s="1280"/>
      <c r="J19" s="1280"/>
      <c r="K19" s="1280"/>
      <c r="L19" s="1280"/>
      <c r="M19" s="1280"/>
      <c r="N19" s="1280"/>
      <c r="O19" s="1280"/>
      <c r="P19" s="1280"/>
      <c r="Q19" s="1280"/>
      <c r="R19" s="1280"/>
      <c r="S19" s="1280"/>
    </row>
    <row r="20" spans="2:19">
      <c r="B20" s="1274" t="s">
        <v>453</v>
      </c>
      <c r="C20" s="1276" t="s">
        <v>1713</v>
      </c>
      <c r="D20" s="1276"/>
      <c r="E20" s="1276"/>
      <c r="F20" s="1276"/>
      <c r="G20" s="1276"/>
      <c r="H20" s="1276"/>
      <c r="I20" s="1276"/>
      <c r="J20" s="1276"/>
      <c r="K20" s="1276"/>
      <c r="L20" s="1276"/>
      <c r="M20" s="1276"/>
      <c r="N20" s="1276"/>
      <c r="O20" s="1276"/>
      <c r="P20" s="1276"/>
      <c r="Q20" s="1276"/>
      <c r="R20" s="1276"/>
      <c r="S20" s="1276"/>
    </row>
    <row r="21" spans="2:19">
      <c r="B21" s="1281"/>
      <c r="C21" s="387" t="s">
        <v>1700</v>
      </c>
      <c r="D21" s="1282" t="s">
        <v>1714</v>
      </c>
      <c r="E21" s="1282"/>
      <c r="F21" s="1282"/>
      <c r="G21" s="1282"/>
      <c r="H21" s="1282"/>
      <c r="I21" s="1282"/>
      <c r="J21" s="1282"/>
      <c r="K21" s="1282"/>
      <c r="L21" s="1282"/>
      <c r="M21" s="1282"/>
      <c r="N21" s="1282"/>
      <c r="O21" s="1282"/>
      <c r="P21" s="1282"/>
      <c r="Q21" s="1282"/>
      <c r="R21" s="1282"/>
      <c r="S21" s="1282"/>
    </row>
    <row r="22" spans="2:19">
      <c r="B22" s="1281"/>
      <c r="C22" s="387" t="s">
        <v>1700</v>
      </c>
      <c r="D22" s="1282" t="s">
        <v>1715</v>
      </c>
      <c r="E22" s="1282"/>
      <c r="F22" s="1282"/>
      <c r="G22" s="1282"/>
      <c r="H22" s="1282"/>
      <c r="I22" s="1282"/>
      <c r="J22" s="1282"/>
      <c r="K22" s="1282"/>
      <c r="L22" s="1282"/>
      <c r="M22" s="1282"/>
      <c r="N22" s="1282"/>
      <c r="O22" s="1282"/>
      <c r="P22" s="1282"/>
      <c r="Q22" s="1282"/>
      <c r="R22" s="1282"/>
      <c r="S22" s="1282"/>
    </row>
    <row r="23" spans="2:19">
      <c r="B23" s="1281"/>
      <c r="C23" s="387" t="s">
        <v>1700</v>
      </c>
      <c r="D23" s="1272" t="s">
        <v>1716</v>
      </c>
      <c r="E23" s="1272"/>
      <c r="F23" s="1272"/>
      <c r="G23" s="1272"/>
      <c r="H23" s="1272"/>
      <c r="I23" s="1272"/>
      <c r="J23" s="1272"/>
      <c r="K23" s="1272"/>
      <c r="L23" s="1272"/>
      <c r="M23" s="1272"/>
      <c r="N23" s="1272"/>
      <c r="O23" s="1272"/>
      <c r="P23" s="1272"/>
      <c r="Q23" s="1272"/>
      <c r="R23" s="1272"/>
      <c r="S23" s="1272"/>
    </row>
    <row r="24" spans="2:19" ht="42" customHeight="1">
      <c r="B24" s="1275"/>
      <c r="C24" s="388" t="s">
        <v>1700</v>
      </c>
      <c r="D24" s="1277" t="s">
        <v>1717</v>
      </c>
      <c r="E24" s="1277"/>
      <c r="F24" s="1277"/>
      <c r="G24" s="1277"/>
      <c r="H24" s="1277"/>
      <c r="I24" s="1277"/>
      <c r="J24" s="1277"/>
      <c r="K24" s="1277"/>
      <c r="L24" s="1277"/>
      <c r="M24" s="1277"/>
      <c r="N24" s="1277"/>
      <c r="O24" s="1277"/>
      <c r="P24" s="1277"/>
      <c r="Q24" s="1277"/>
      <c r="R24" s="1277"/>
      <c r="S24" s="1277"/>
    </row>
    <row r="25" spans="2:19">
      <c r="B25" s="1281" t="s">
        <v>456</v>
      </c>
      <c r="C25" s="1282" t="s">
        <v>1718</v>
      </c>
      <c r="D25" s="1282"/>
      <c r="E25" s="1282"/>
      <c r="F25" s="1282"/>
      <c r="G25" s="1282"/>
      <c r="H25" s="1282"/>
      <c r="I25" s="1282"/>
      <c r="J25" s="1282"/>
      <c r="K25" s="1282"/>
      <c r="L25" s="1282"/>
      <c r="M25" s="1282"/>
      <c r="N25" s="1282"/>
      <c r="O25" s="1282"/>
      <c r="P25" s="1282"/>
      <c r="Q25" s="1282"/>
      <c r="R25" s="1282"/>
      <c r="S25" s="1282"/>
    </row>
    <row r="26" spans="2:19">
      <c r="B26" s="1281"/>
      <c r="C26" s="387" t="s">
        <v>1700</v>
      </c>
      <c r="D26" s="1272" t="s">
        <v>1719</v>
      </c>
      <c r="E26" s="1272"/>
      <c r="F26" s="1272"/>
      <c r="G26" s="1272"/>
      <c r="H26" s="1272"/>
      <c r="I26" s="1272"/>
      <c r="J26" s="1272"/>
      <c r="K26" s="1272"/>
      <c r="L26" s="1272"/>
      <c r="M26" s="1272"/>
      <c r="N26" s="1272"/>
      <c r="O26" s="1272"/>
      <c r="P26" s="1272"/>
      <c r="Q26" s="1272"/>
      <c r="R26" s="1272"/>
      <c r="S26" s="1272"/>
    </row>
    <row r="27" spans="2:19">
      <c r="B27" s="1281"/>
      <c r="C27" s="387" t="s">
        <v>1700</v>
      </c>
      <c r="D27" s="1272" t="s">
        <v>1720</v>
      </c>
      <c r="E27" s="1272"/>
      <c r="F27" s="1272"/>
      <c r="G27" s="1272"/>
      <c r="H27" s="1272"/>
      <c r="I27" s="1272"/>
      <c r="J27" s="1272"/>
      <c r="K27" s="1272"/>
      <c r="L27" s="1272"/>
      <c r="M27" s="1272"/>
      <c r="N27" s="1272"/>
      <c r="O27" s="1272"/>
      <c r="P27" s="1272"/>
      <c r="Q27" s="1272"/>
      <c r="R27" s="1272"/>
      <c r="S27" s="1272"/>
    </row>
    <row r="28" spans="2:19">
      <c r="B28" s="1281"/>
      <c r="C28" s="387" t="s">
        <v>1700</v>
      </c>
      <c r="D28" s="1283" t="s">
        <v>1721</v>
      </c>
      <c r="E28" s="1283"/>
      <c r="F28" s="1283"/>
      <c r="G28" s="1283"/>
      <c r="H28" s="1283"/>
      <c r="I28" s="1283"/>
      <c r="J28" s="1283"/>
      <c r="K28" s="1283"/>
      <c r="L28" s="1283"/>
      <c r="M28" s="1283"/>
      <c r="N28" s="1283"/>
      <c r="O28" s="1283"/>
      <c r="P28" s="1283"/>
      <c r="Q28" s="1283"/>
      <c r="R28" s="1283"/>
      <c r="S28" s="1283"/>
    </row>
    <row r="29" spans="2:19">
      <c r="B29" s="1274" t="s">
        <v>459</v>
      </c>
      <c r="C29" s="1284" t="s">
        <v>1722</v>
      </c>
      <c r="D29" s="1284"/>
      <c r="E29" s="1284"/>
      <c r="F29" s="1284"/>
      <c r="G29" s="1284"/>
      <c r="H29" s="1284"/>
      <c r="I29" s="1284"/>
      <c r="J29" s="1284"/>
      <c r="K29" s="1284"/>
      <c r="L29" s="1284"/>
      <c r="M29" s="1284"/>
      <c r="N29" s="1284"/>
      <c r="O29" s="1284"/>
      <c r="P29" s="1284"/>
      <c r="Q29" s="1284"/>
      <c r="R29" s="1284"/>
      <c r="S29" s="1284"/>
    </row>
    <row r="30" spans="2:19">
      <c r="B30" s="1281"/>
      <c r="C30" s="387" t="s">
        <v>1700</v>
      </c>
      <c r="D30" s="1272" t="s">
        <v>1723</v>
      </c>
      <c r="E30" s="1272"/>
      <c r="F30" s="1272"/>
      <c r="G30" s="1272"/>
      <c r="H30" s="1272"/>
      <c r="I30" s="1272"/>
      <c r="J30" s="1272"/>
      <c r="K30" s="1272"/>
      <c r="L30" s="1272"/>
      <c r="M30" s="1272"/>
      <c r="N30" s="1272"/>
      <c r="O30" s="1272"/>
      <c r="P30" s="1272"/>
      <c r="Q30" s="1272"/>
      <c r="R30" s="1272"/>
      <c r="S30" s="1272"/>
    </row>
    <row r="31" spans="2:19">
      <c r="B31" s="389" t="s">
        <v>887</v>
      </c>
      <c r="C31" s="1273" t="s">
        <v>1724</v>
      </c>
      <c r="D31" s="1273"/>
      <c r="E31" s="1273"/>
      <c r="F31" s="1273"/>
      <c r="G31" s="1273"/>
      <c r="H31" s="1273"/>
      <c r="I31" s="1273"/>
      <c r="J31" s="1273"/>
      <c r="K31" s="1273"/>
      <c r="L31" s="1273"/>
      <c r="M31" s="1273"/>
      <c r="N31" s="1273"/>
      <c r="O31" s="1273"/>
      <c r="P31" s="1273"/>
      <c r="Q31" s="1273"/>
      <c r="R31" s="1273"/>
      <c r="S31" s="1273"/>
    </row>
    <row r="32" spans="2:19">
      <c r="B32" s="1274" t="s">
        <v>889</v>
      </c>
      <c r="C32" s="1276" t="s">
        <v>1725</v>
      </c>
      <c r="D32" s="1276"/>
      <c r="E32" s="1276"/>
      <c r="F32" s="1276"/>
      <c r="G32" s="1276"/>
      <c r="H32" s="1276"/>
      <c r="I32" s="1276"/>
      <c r="J32" s="1276"/>
      <c r="K32" s="1276"/>
      <c r="L32" s="1276"/>
      <c r="M32" s="1276"/>
      <c r="N32" s="1276"/>
      <c r="O32" s="1276"/>
      <c r="P32" s="1276"/>
      <c r="Q32" s="1276"/>
      <c r="R32" s="1276"/>
      <c r="S32" s="1276"/>
    </row>
    <row r="33" spans="2:19">
      <c r="B33" s="1275"/>
      <c r="C33" s="388" t="s">
        <v>1700</v>
      </c>
      <c r="D33" s="1277" t="s">
        <v>1726</v>
      </c>
      <c r="E33" s="1277"/>
      <c r="F33" s="1277"/>
      <c r="G33" s="1277"/>
      <c r="H33" s="1277"/>
      <c r="I33" s="1277"/>
      <c r="J33" s="1277"/>
      <c r="K33" s="1277"/>
      <c r="L33" s="1277"/>
      <c r="M33" s="1277"/>
      <c r="N33" s="1277"/>
      <c r="O33" s="1277"/>
      <c r="P33" s="1277"/>
      <c r="Q33" s="1277"/>
      <c r="R33" s="1277"/>
      <c r="S33" s="1277"/>
    </row>
    <row r="34" spans="2:19">
      <c r="B34" s="389" t="s">
        <v>1727</v>
      </c>
      <c r="C34" s="1278" t="s">
        <v>1728</v>
      </c>
      <c r="D34" s="1278"/>
      <c r="E34" s="1278"/>
      <c r="F34" s="1278"/>
      <c r="G34" s="1278"/>
      <c r="H34" s="1278"/>
      <c r="I34" s="1278"/>
      <c r="J34" s="1278"/>
      <c r="K34" s="1278"/>
      <c r="L34" s="1278"/>
      <c r="M34" s="1278"/>
      <c r="N34" s="1278"/>
      <c r="O34" s="1278"/>
      <c r="P34" s="1278"/>
      <c r="Q34" s="1278"/>
      <c r="R34" s="1278"/>
      <c r="S34" s="1278"/>
    </row>
  </sheetData>
  <mergeCells count="34">
    <mergeCell ref="D16:S16"/>
    <mergeCell ref="D17:S17"/>
    <mergeCell ref="B7:B11"/>
    <mergeCell ref="C7:S7"/>
    <mergeCell ref="D8:S8"/>
    <mergeCell ref="D9:S9"/>
    <mergeCell ref="D10:S10"/>
    <mergeCell ref="D11:S11"/>
    <mergeCell ref="B12:B17"/>
    <mergeCell ref="C12:S12"/>
    <mergeCell ref="D13:S13"/>
    <mergeCell ref="D14:S14"/>
    <mergeCell ref="D15:S15"/>
    <mergeCell ref="C34:S34"/>
    <mergeCell ref="C18:S18"/>
    <mergeCell ref="C19:S19"/>
    <mergeCell ref="B20:B24"/>
    <mergeCell ref="C20:S20"/>
    <mergeCell ref="D21:S21"/>
    <mergeCell ref="D22:S22"/>
    <mergeCell ref="D23:S23"/>
    <mergeCell ref="D24:S24"/>
    <mergeCell ref="B25:B28"/>
    <mergeCell ref="C25:S25"/>
    <mergeCell ref="D26:S26"/>
    <mergeCell ref="D27:S27"/>
    <mergeCell ref="D28:S28"/>
    <mergeCell ref="B29:B30"/>
    <mergeCell ref="C29:S29"/>
    <mergeCell ref="D30:S30"/>
    <mergeCell ref="C31:S31"/>
    <mergeCell ref="B32:B33"/>
    <mergeCell ref="C32:S32"/>
    <mergeCell ref="D33:S33"/>
  </mergeCells>
  <pageMargins left="0.70866141732283472" right="0.70866141732283472" top="0.74803149606299213" bottom="0.74803149606299213" header="0.31496062992125984" footer="0.31496062992125984"/>
  <pageSetup paperSize="9" scale="75" orientation="landscape" r:id="rId1"/>
  <headerFooter>
    <oddHeader>&amp;CEN
Annex XXXIII</oddHeader>
    <oddFooter>&amp;C&amp;P</oddFooter>
  </headerFooter>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0FF14-4ED8-47D4-8730-DFA9743FD398}">
  <sheetPr>
    <pageSetUpPr autoPageBreaks="0"/>
  </sheetPr>
  <dimension ref="B2:I30"/>
  <sheetViews>
    <sheetView showGridLines="0" showRowColHeaders="0" zoomScale="85" zoomScaleNormal="85" workbookViewId="0"/>
  </sheetViews>
  <sheetFormatPr baseColWidth="10" defaultColWidth="9.140625" defaultRowHeight="15"/>
  <cols>
    <col min="1" max="1" width="2.85546875" customWidth="1"/>
    <col min="2" max="2" width="7.5703125" customWidth="1"/>
    <col min="3" max="3" width="10.5703125" customWidth="1"/>
    <col min="4" max="4" width="14.28515625" customWidth="1"/>
    <col min="5" max="5" width="68.85546875" customWidth="1"/>
    <col min="6" max="9" width="14.5703125" customWidth="1"/>
  </cols>
  <sheetData>
    <row r="2" spans="2:9">
      <c r="B2" s="432" t="s">
        <v>1729</v>
      </c>
      <c r="C2" s="18"/>
      <c r="D2" s="18"/>
      <c r="E2" s="18"/>
      <c r="F2" s="18"/>
      <c r="G2" s="18"/>
      <c r="H2" s="18"/>
      <c r="I2" s="18"/>
    </row>
    <row r="3" spans="2:9">
      <c r="B3" s="18"/>
      <c r="C3" s="51"/>
      <c r="D3" s="18"/>
      <c r="E3" s="18"/>
      <c r="F3" s="18"/>
      <c r="G3" s="18"/>
      <c r="H3" s="18"/>
      <c r="I3" s="18"/>
    </row>
    <row r="4" spans="2:9">
      <c r="B4" s="18"/>
      <c r="C4" s="18"/>
      <c r="D4" s="18"/>
      <c r="E4" s="18"/>
      <c r="F4" s="18"/>
      <c r="G4" s="18"/>
      <c r="H4" s="18"/>
      <c r="I4" s="18"/>
    </row>
    <row r="5" spans="2:9">
      <c r="B5" s="1083" t="s">
        <v>2649</v>
      </c>
      <c r="C5" s="18"/>
      <c r="D5" s="18"/>
      <c r="E5" s="18"/>
      <c r="F5" s="18"/>
      <c r="G5" s="18"/>
      <c r="H5" s="18"/>
      <c r="I5" s="18"/>
    </row>
    <row r="6" spans="2:9">
      <c r="C6" s="131"/>
      <c r="D6" s="131"/>
      <c r="E6" s="131"/>
      <c r="F6" s="1059" t="s">
        <v>364</v>
      </c>
      <c r="G6" s="1059" t="s">
        <v>365</v>
      </c>
      <c r="H6" s="1059" t="s">
        <v>366</v>
      </c>
      <c r="I6" s="1059" t="s">
        <v>371</v>
      </c>
    </row>
    <row r="7" spans="2:9" ht="30" customHeight="1">
      <c r="B7" s="131"/>
      <c r="C7" s="1252"/>
      <c r="D7" s="1252"/>
      <c r="E7" s="1252"/>
      <c r="F7" s="139" t="s">
        <v>1730</v>
      </c>
      <c r="G7" s="139" t="s">
        <v>1731</v>
      </c>
      <c r="H7" s="139" t="s">
        <v>1732</v>
      </c>
      <c r="I7" s="139" t="s">
        <v>1733</v>
      </c>
    </row>
    <row r="8" spans="2:9" ht="15" customHeight="1">
      <c r="B8" s="1060">
        <v>1</v>
      </c>
      <c r="C8" s="1285" t="s">
        <v>1734</v>
      </c>
      <c r="D8" s="1285"/>
      <c r="E8" s="1061" t="s">
        <v>1735</v>
      </c>
      <c r="F8" s="1062">
        <v>12</v>
      </c>
      <c r="G8" s="1062">
        <v>11</v>
      </c>
      <c r="H8" s="1062">
        <v>2</v>
      </c>
      <c r="I8" s="1062">
        <v>43</v>
      </c>
    </row>
    <row r="9" spans="2:9" ht="15" customHeight="1">
      <c r="B9" s="1060">
        <v>2</v>
      </c>
      <c r="C9" s="1285"/>
      <c r="D9" s="1285"/>
      <c r="E9" s="1061" t="s">
        <v>1736</v>
      </c>
      <c r="F9" s="1062">
        <v>0</v>
      </c>
      <c r="G9" s="1062">
        <v>28.379591000000001</v>
      </c>
      <c r="H9" s="1062">
        <v>2.997331</v>
      </c>
      <c r="I9" s="1062">
        <v>51.598274000000004</v>
      </c>
    </row>
    <row r="10" spans="2:9" ht="15" customHeight="1">
      <c r="B10" s="1060">
        <v>3</v>
      </c>
      <c r="C10" s="1285"/>
      <c r="D10" s="1285"/>
      <c r="E10" s="1063" t="s">
        <v>1737</v>
      </c>
      <c r="F10" s="1062">
        <v>0</v>
      </c>
      <c r="G10" s="1062">
        <v>25.966246000000002</v>
      </c>
      <c r="H10" s="1062">
        <v>2.9488449999999999</v>
      </c>
      <c r="I10" s="1062">
        <v>47.437488999999999</v>
      </c>
    </row>
    <row r="11" spans="2:9" ht="15" customHeight="1">
      <c r="B11" s="1060">
        <v>4</v>
      </c>
      <c r="C11" s="1285"/>
      <c r="D11" s="1285"/>
      <c r="E11" s="1063" t="s">
        <v>1738</v>
      </c>
      <c r="F11" s="1064">
        <v>0</v>
      </c>
      <c r="G11" s="1064">
        <v>0</v>
      </c>
      <c r="H11" s="1064">
        <v>0</v>
      </c>
      <c r="I11" s="1064">
        <v>0</v>
      </c>
    </row>
    <row r="12" spans="2:9" ht="15" customHeight="1">
      <c r="B12" s="1060" t="s">
        <v>1739</v>
      </c>
      <c r="C12" s="1285"/>
      <c r="D12" s="1285"/>
      <c r="E12" s="1065" t="s">
        <v>1740</v>
      </c>
      <c r="F12" s="1062">
        <v>0</v>
      </c>
      <c r="G12" s="1062">
        <v>0</v>
      </c>
      <c r="H12" s="1062">
        <v>0</v>
      </c>
      <c r="I12" s="1062">
        <v>0</v>
      </c>
    </row>
    <row r="13" spans="2:9" ht="15" customHeight="1">
      <c r="B13" s="1060">
        <v>5</v>
      </c>
      <c r="C13" s="1285"/>
      <c r="D13" s="1285"/>
      <c r="E13" s="1065" t="s">
        <v>1741</v>
      </c>
      <c r="F13" s="1062">
        <v>0</v>
      </c>
      <c r="G13" s="1062">
        <v>0</v>
      </c>
      <c r="H13" s="1062">
        <v>0</v>
      </c>
      <c r="I13" s="1062">
        <v>0</v>
      </c>
    </row>
    <row r="14" spans="2:9" ht="15" customHeight="1">
      <c r="B14" s="1060" t="s">
        <v>1742</v>
      </c>
      <c r="C14" s="1285"/>
      <c r="D14" s="1285"/>
      <c r="E14" s="1063" t="s">
        <v>1743</v>
      </c>
      <c r="F14" s="1062">
        <v>0</v>
      </c>
      <c r="G14" s="1062">
        <v>0</v>
      </c>
      <c r="H14" s="1062">
        <v>0</v>
      </c>
      <c r="I14" s="1062">
        <v>0</v>
      </c>
    </row>
    <row r="15" spans="2:9" ht="15" customHeight="1">
      <c r="B15" s="1060">
        <v>6</v>
      </c>
      <c r="C15" s="1285"/>
      <c r="D15" s="1285"/>
      <c r="E15" s="1063" t="s">
        <v>1738</v>
      </c>
      <c r="F15" s="1064">
        <v>0</v>
      </c>
      <c r="G15" s="1064">
        <v>0</v>
      </c>
      <c r="H15" s="1064">
        <v>0</v>
      </c>
      <c r="I15" s="1064">
        <v>0</v>
      </c>
    </row>
    <row r="16" spans="2:9" ht="15" customHeight="1">
      <c r="B16" s="1060">
        <v>7</v>
      </c>
      <c r="C16" s="1285"/>
      <c r="D16" s="1285"/>
      <c r="E16" s="1063" t="s">
        <v>1744</v>
      </c>
      <c r="F16" s="1062">
        <v>0</v>
      </c>
      <c r="G16" s="1062">
        <v>2.4133450000000001</v>
      </c>
      <c r="H16" s="1062">
        <v>4.8486000000000001E-2</v>
      </c>
      <c r="I16" s="1062">
        <v>4.1607849999999997</v>
      </c>
    </row>
    <row r="17" spans="2:9" ht="15" customHeight="1">
      <c r="B17" s="1060">
        <v>8</v>
      </c>
      <c r="C17" s="1285"/>
      <c r="D17" s="1285"/>
      <c r="E17" s="1063" t="s">
        <v>1738</v>
      </c>
      <c r="F17" s="1064">
        <v>0</v>
      </c>
      <c r="G17" s="1064">
        <v>0</v>
      </c>
      <c r="H17" s="1064">
        <v>0</v>
      </c>
      <c r="I17" s="1064">
        <v>0</v>
      </c>
    </row>
    <row r="18" spans="2:9" ht="15" customHeight="1">
      <c r="B18" s="1060">
        <v>9</v>
      </c>
      <c r="C18" s="1285" t="s">
        <v>1745</v>
      </c>
      <c r="D18" s="1285"/>
      <c r="E18" s="1061" t="s">
        <v>1735</v>
      </c>
      <c r="F18" s="1062">
        <v>12</v>
      </c>
      <c r="G18" s="1062">
        <v>11</v>
      </c>
      <c r="H18" s="1062">
        <v>2</v>
      </c>
      <c r="I18" s="1062">
        <v>43</v>
      </c>
    </row>
    <row r="19" spans="2:9" ht="15" customHeight="1">
      <c r="B19" s="1060">
        <v>10</v>
      </c>
      <c r="C19" s="1285"/>
      <c r="D19" s="1285"/>
      <c r="E19" s="1061" t="s">
        <v>1746</v>
      </c>
      <c r="F19" s="1062">
        <v>2.61205</v>
      </c>
      <c r="G19" s="1062">
        <v>0.23510900000000001</v>
      </c>
      <c r="H19" s="1062">
        <v>3.59E-4</v>
      </c>
      <c r="I19" s="1062">
        <v>0.52039000000000002</v>
      </c>
    </row>
    <row r="20" spans="2:9" ht="15" customHeight="1">
      <c r="B20" s="1060">
        <v>11</v>
      </c>
      <c r="C20" s="1285"/>
      <c r="D20" s="1285"/>
      <c r="E20" s="1063" t="s">
        <v>1737</v>
      </c>
      <c r="F20" s="1062">
        <v>2.61205</v>
      </c>
      <c r="G20" s="1062">
        <v>0.23510900000000001</v>
      </c>
      <c r="H20" s="1062">
        <v>7.2800000000000002E-4</v>
      </c>
      <c r="I20" s="1062">
        <v>0.52039000000000002</v>
      </c>
    </row>
    <row r="21" spans="2:9" ht="15" customHeight="1">
      <c r="B21" s="1060">
        <v>12</v>
      </c>
      <c r="C21" s="1285"/>
      <c r="D21" s="1285"/>
      <c r="E21" s="1066" t="s">
        <v>1747</v>
      </c>
      <c r="F21" s="1062">
        <v>0</v>
      </c>
      <c r="G21" s="1062">
        <v>0</v>
      </c>
      <c r="H21" s="1062">
        <v>0</v>
      </c>
      <c r="I21" s="1062">
        <v>0</v>
      </c>
    </row>
    <row r="22" spans="2:9" ht="15" customHeight="1">
      <c r="B22" s="1060" t="s">
        <v>1748</v>
      </c>
      <c r="C22" s="1285"/>
      <c r="D22" s="1285"/>
      <c r="E22" s="1065" t="s">
        <v>1740</v>
      </c>
      <c r="F22" s="1062">
        <v>0</v>
      </c>
      <c r="G22" s="1062">
        <v>0</v>
      </c>
      <c r="H22" s="1062">
        <v>0</v>
      </c>
      <c r="I22" s="1062">
        <v>0</v>
      </c>
    </row>
    <row r="23" spans="2:9" ht="15" customHeight="1">
      <c r="B23" s="1060" t="s">
        <v>1749</v>
      </c>
      <c r="C23" s="1285"/>
      <c r="D23" s="1285"/>
      <c r="E23" s="1066" t="s">
        <v>1747</v>
      </c>
      <c r="F23" s="1062">
        <v>0</v>
      </c>
      <c r="G23" s="1062">
        <v>0</v>
      </c>
      <c r="H23" s="1062">
        <v>0</v>
      </c>
      <c r="I23" s="1062">
        <v>0</v>
      </c>
    </row>
    <row r="24" spans="2:9" ht="15" customHeight="1">
      <c r="B24" s="1060" t="s">
        <v>1750</v>
      </c>
      <c r="C24" s="1285"/>
      <c r="D24" s="1285"/>
      <c r="E24" s="1065" t="s">
        <v>1741</v>
      </c>
      <c r="F24" s="1062">
        <v>0</v>
      </c>
      <c r="G24" s="1062">
        <v>0</v>
      </c>
      <c r="H24" s="1062">
        <v>0</v>
      </c>
      <c r="I24" s="1062">
        <v>0</v>
      </c>
    </row>
    <row r="25" spans="2:9" ht="15" customHeight="1">
      <c r="B25" s="1060" t="s">
        <v>1751</v>
      </c>
      <c r="C25" s="1285"/>
      <c r="D25" s="1285"/>
      <c r="E25" s="1066" t="s">
        <v>1747</v>
      </c>
      <c r="F25" s="1062">
        <v>0</v>
      </c>
      <c r="G25" s="1062">
        <v>0</v>
      </c>
      <c r="H25" s="1062">
        <v>0</v>
      </c>
      <c r="I25" s="1062">
        <v>0</v>
      </c>
    </row>
    <row r="26" spans="2:9" ht="15" customHeight="1">
      <c r="B26" s="1060" t="s">
        <v>1752</v>
      </c>
      <c r="C26" s="1285"/>
      <c r="D26" s="1285"/>
      <c r="E26" s="1063" t="s">
        <v>1743</v>
      </c>
      <c r="F26" s="1062">
        <v>0</v>
      </c>
      <c r="G26" s="1062">
        <v>0</v>
      </c>
      <c r="H26" s="1062">
        <v>0</v>
      </c>
      <c r="I26" s="1062">
        <v>0</v>
      </c>
    </row>
    <row r="27" spans="2:9" ht="15" customHeight="1">
      <c r="B27" s="1060" t="s">
        <v>1753</v>
      </c>
      <c r="C27" s="1285"/>
      <c r="D27" s="1285"/>
      <c r="E27" s="1066" t="s">
        <v>1747</v>
      </c>
      <c r="F27" s="1062">
        <v>0</v>
      </c>
      <c r="G27" s="1062">
        <v>0</v>
      </c>
      <c r="H27" s="1062">
        <v>0</v>
      </c>
      <c r="I27" s="1062">
        <v>0</v>
      </c>
    </row>
    <row r="28" spans="2:9" ht="15" customHeight="1">
      <c r="B28" s="1060">
        <v>15</v>
      </c>
      <c r="C28" s="1285"/>
      <c r="D28" s="1285"/>
      <c r="E28" s="1063" t="s">
        <v>1744</v>
      </c>
      <c r="F28" s="1062">
        <v>0</v>
      </c>
      <c r="G28" s="1062">
        <v>0</v>
      </c>
      <c r="H28" s="1062">
        <v>0</v>
      </c>
      <c r="I28" s="1062">
        <v>0</v>
      </c>
    </row>
    <row r="29" spans="2:9" ht="15" customHeight="1">
      <c r="B29" s="1060">
        <v>16</v>
      </c>
      <c r="C29" s="1285"/>
      <c r="D29" s="1285"/>
      <c r="E29" s="1066" t="s">
        <v>1747</v>
      </c>
      <c r="F29" s="1062">
        <v>0</v>
      </c>
      <c r="G29" s="1062">
        <v>0</v>
      </c>
      <c r="H29" s="1062">
        <v>0</v>
      </c>
      <c r="I29" s="1062">
        <v>0</v>
      </c>
    </row>
    <row r="30" spans="2:9">
      <c r="B30" s="1060">
        <v>17</v>
      </c>
      <c r="C30" s="1286" t="s">
        <v>1754</v>
      </c>
      <c r="D30" s="1286"/>
      <c r="E30" s="1286"/>
      <c r="F30" s="1062">
        <v>2.61205</v>
      </c>
      <c r="G30" s="1062">
        <v>28.614699999999999</v>
      </c>
      <c r="H30" s="1062">
        <v>2.99769</v>
      </c>
      <c r="I30" s="1062">
        <v>52.118664000000003</v>
      </c>
    </row>
  </sheetData>
  <mergeCells count="4">
    <mergeCell ref="C7:E7"/>
    <mergeCell ref="C8:D17"/>
    <mergeCell ref="C18:D29"/>
    <mergeCell ref="C30:E30"/>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C8952-FC49-46E7-BD34-6C99961CDF5F}">
  <sheetPr>
    <pageSetUpPr autoPageBreaks="0"/>
  </sheetPr>
  <dimension ref="B2:H21"/>
  <sheetViews>
    <sheetView showGridLines="0" showRowColHeaders="0" zoomScale="85" zoomScaleNormal="85" workbookViewId="0"/>
  </sheetViews>
  <sheetFormatPr baseColWidth="10" defaultColWidth="9.140625" defaultRowHeight="15"/>
  <cols>
    <col min="1" max="1" width="2.85546875" customWidth="1"/>
    <col min="2" max="2" width="7.5703125" customWidth="1"/>
    <col min="3" max="3" width="47.7109375" customWidth="1"/>
    <col min="4" max="4" width="60.42578125" customWidth="1"/>
    <col min="5" max="5" width="14.7109375" customWidth="1"/>
    <col min="6" max="8" width="14.5703125" customWidth="1"/>
  </cols>
  <sheetData>
    <row r="2" spans="2:8">
      <c r="B2" s="432" t="s">
        <v>1755</v>
      </c>
      <c r="C2" s="18"/>
      <c r="D2" s="18"/>
      <c r="E2" s="18"/>
      <c r="F2" s="18"/>
      <c r="G2" s="18"/>
      <c r="H2" s="18"/>
    </row>
    <row r="3" spans="2:8">
      <c r="B3" s="18"/>
      <c r="C3" s="18"/>
      <c r="D3" s="18"/>
      <c r="E3" s="18"/>
      <c r="F3" s="18"/>
      <c r="G3" s="18"/>
      <c r="H3" s="18"/>
    </row>
    <row r="4" spans="2:8">
      <c r="B4" s="18"/>
      <c r="C4" s="18"/>
      <c r="D4" s="18"/>
      <c r="E4" s="18"/>
      <c r="F4" s="18"/>
      <c r="G4" s="18"/>
      <c r="H4" s="18"/>
    </row>
    <row r="5" spans="2:8">
      <c r="B5" s="1083" t="s">
        <v>2649</v>
      </c>
      <c r="C5" s="18"/>
      <c r="D5" s="18"/>
      <c r="E5" s="18"/>
      <c r="F5" s="18"/>
      <c r="G5" s="18"/>
      <c r="H5" s="18"/>
    </row>
    <row r="6" spans="2:8" ht="15" customHeight="1">
      <c r="C6" s="322"/>
      <c r="D6" s="131"/>
      <c r="E6" s="1059" t="s">
        <v>364</v>
      </c>
      <c r="F6" s="1059" t="s">
        <v>365</v>
      </c>
      <c r="G6" s="1059" t="s">
        <v>366</v>
      </c>
      <c r="H6" s="1059" t="s">
        <v>371</v>
      </c>
    </row>
    <row r="7" spans="2:8" ht="30" customHeight="1">
      <c r="B7" s="131"/>
      <c r="C7" s="1067"/>
      <c r="D7" s="1068"/>
      <c r="E7" s="139" t="s">
        <v>1730</v>
      </c>
      <c r="F7" s="139" t="s">
        <v>1731</v>
      </c>
      <c r="G7" s="139" t="s">
        <v>1732</v>
      </c>
      <c r="H7" s="139" t="s">
        <v>1733</v>
      </c>
    </row>
    <row r="8" spans="2:8" ht="15" customHeight="1">
      <c r="B8" s="1059"/>
      <c r="C8" s="823" t="s">
        <v>1756</v>
      </c>
      <c r="D8" s="824"/>
      <c r="E8" s="824"/>
      <c r="F8" s="824"/>
      <c r="G8" s="824"/>
      <c r="H8" s="825"/>
    </row>
    <row r="9" spans="2:8" ht="15" customHeight="1">
      <c r="B9" s="1059">
        <v>1</v>
      </c>
      <c r="C9" s="1287" t="s">
        <v>1757</v>
      </c>
      <c r="D9" s="1288"/>
      <c r="E9" s="788">
        <v>0</v>
      </c>
      <c r="F9" s="788">
        <v>1</v>
      </c>
      <c r="G9" s="788">
        <v>0</v>
      </c>
      <c r="H9" s="788">
        <v>2</v>
      </c>
    </row>
    <row r="10" spans="2:8" ht="15" customHeight="1">
      <c r="B10" s="1059">
        <v>2</v>
      </c>
      <c r="C10" s="1287" t="s">
        <v>1758</v>
      </c>
      <c r="D10" s="1288"/>
      <c r="E10" s="788">
        <v>0</v>
      </c>
      <c r="F10" s="788">
        <v>0</v>
      </c>
      <c r="G10" s="788">
        <v>0</v>
      </c>
      <c r="H10" s="788">
        <v>0</v>
      </c>
    </row>
    <row r="11" spans="2:8" ht="15" customHeight="1">
      <c r="B11" s="1059">
        <v>3</v>
      </c>
      <c r="C11" s="1289" t="s">
        <v>1759</v>
      </c>
      <c r="D11" s="1290"/>
      <c r="E11" s="821">
        <v>0</v>
      </c>
      <c r="F11" s="788">
        <v>0</v>
      </c>
      <c r="G11" s="788">
        <v>0</v>
      </c>
      <c r="H11" s="822">
        <v>0</v>
      </c>
    </row>
    <row r="12" spans="2:8" ht="15" customHeight="1">
      <c r="B12" s="1059"/>
      <c r="C12" s="826" t="s">
        <v>1760</v>
      </c>
      <c r="D12" s="824"/>
      <c r="E12" s="824"/>
      <c r="F12" s="824"/>
      <c r="G12" s="824"/>
      <c r="H12" s="825"/>
    </row>
    <row r="13" spans="2:8" ht="15" customHeight="1">
      <c r="B13" s="1059">
        <v>4</v>
      </c>
      <c r="C13" s="1287" t="s">
        <v>1761</v>
      </c>
      <c r="D13" s="1288"/>
      <c r="E13" s="788">
        <v>0</v>
      </c>
      <c r="F13" s="788">
        <v>0</v>
      </c>
      <c r="G13" s="788">
        <v>0</v>
      </c>
      <c r="H13" s="788">
        <v>0</v>
      </c>
    </row>
    <row r="14" spans="2:8" ht="15" customHeight="1">
      <c r="B14" s="1059">
        <v>5</v>
      </c>
      <c r="C14" s="1287" t="s">
        <v>1762</v>
      </c>
      <c r="D14" s="1288"/>
      <c r="E14" s="788">
        <v>0</v>
      </c>
      <c r="F14" s="788">
        <v>0</v>
      </c>
      <c r="G14" s="788">
        <v>0</v>
      </c>
      <c r="H14" s="788">
        <v>0</v>
      </c>
    </row>
    <row r="15" spans="2:8" ht="15" customHeight="1">
      <c r="B15" s="1059"/>
      <c r="C15" s="826" t="s">
        <v>1763</v>
      </c>
      <c r="D15" s="824"/>
      <c r="E15" s="824"/>
      <c r="F15" s="824"/>
      <c r="G15" s="824"/>
      <c r="H15" s="825"/>
    </row>
    <row r="16" spans="2:8" ht="15" customHeight="1">
      <c r="B16" s="1059">
        <v>6</v>
      </c>
      <c r="C16" s="1287" t="s">
        <v>1764</v>
      </c>
      <c r="D16" s="1288"/>
      <c r="E16" s="788">
        <v>0</v>
      </c>
      <c r="F16" s="788">
        <v>0</v>
      </c>
      <c r="G16" s="788">
        <v>0</v>
      </c>
      <c r="H16" s="788">
        <v>0</v>
      </c>
    </row>
    <row r="17" spans="2:8" ht="15" customHeight="1">
      <c r="B17" s="1059">
        <v>7</v>
      </c>
      <c r="C17" s="1287" t="s">
        <v>1765</v>
      </c>
      <c r="D17" s="1288"/>
      <c r="E17" s="788">
        <v>0</v>
      </c>
      <c r="F17" s="788">
        <v>0.05</v>
      </c>
      <c r="G17" s="788">
        <v>0</v>
      </c>
      <c r="H17" s="788">
        <v>0.14000000000000001</v>
      </c>
    </row>
    <row r="18" spans="2:8" ht="15" customHeight="1">
      <c r="B18" s="1059">
        <v>8</v>
      </c>
      <c r="C18" s="1289" t="s">
        <v>1766</v>
      </c>
      <c r="D18" s="1290"/>
      <c r="E18" s="788">
        <v>0</v>
      </c>
      <c r="F18" s="788">
        <v>0.05</v>
      </c>
      <c r="G18" s="788">
        <v>0</v>
      </c>
      <c r="H18" s="788">
        <v>0.14000000000000001</v>
      </c>
    </row>
    <row r="19" spans="2:8" ht="15" customHeight="1">
      <c r="B19" s="1059">
        <v>9</v>
      </c>
      <c r="C19" s="1289" t="s">
        <v>1767</v>
      </c>
      <c r="D19" s="1290"/>
      <c r="E19" s="788">
        <v>0</v>
      </c>
      <c r="F19" s="788">
        <v>0</v>
      </c>
      <c r="G19" s="788">
        <v>0</v>
      </c>
      <c r="H19" s="788">
        <v>0</v>
      </c>
    </row>
    <row r="20" spans="2:8" ht="15" customHeight="1">
      <c r="B20" s="1059">
        <v>10</v>
      </c>
      <c r="C20" s="1289" t="s">
        <v>1768</v>
      </c>
      <c r="D20" s="1290"/>
      <c r="E20" s="788">
        <v>0</v>
      </c>
      <c r="F20" s="788">
        <v>0</v>
      </c>
      <c r="G20" s="788">
        <v>0</v>
      </c>
      <c r="H20" s="788">
        <v>0</v>
      </c>
    </row>
    <row r="21" spans="2:8">
      <c r="B21" s="1059">
        <v>11</v>
      </c>
      <c r="C21" s="1289" t="s">
        <v>1769</v>
      </c>
      <c r="D21" s="1290"/>
      <c r="E21" s="788">
        <v>0</v>
      </c>
      <c r="F21" s="788">
        <v>0</v>
      </c>
      <c r="G21" s="788">
        <v>0</v>
      </c>
      <c r="H21" s="788">
        <v>0</v>
      </c>
    </row>
  </sheetData>
  <mergeCells count="11">
    <mergeCell ref="C17:D17"/>
    <mergeCell ref="C18:D18"/>
    <mergeCell ref="C19:D19"/>
    <mergeCell ref="C20:D20"/>
    <mergeCell ref="C21:D21"/>
    <mergeCell ref="C16:D16"/>
    <mergeCell ref="C9:D9"/>
    <mergeCell ref="C10:D10"/>
    <mergeCell ref="C11:D11"/>
    <mergeCell ref="C13:D13"/>
    <mergeCell ref="C14:D14"/>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01ABE-3E2E-4741-8A3D-2F6A78939730}">
  <sheetPr>
    <pageSetUpPr fitToPage="1"/>
  </sheetPr>
  <dimension ref="B2:X31"/>
  <sheetViews>
    <sheetView showGridLines="0" showRowColHeaders="0" zoomScale="85" zoomScaleNormal="85" zoomScalePageLayoutView="85" workbookViewId="0"/>
  </sheetViews>
  <sheetFormatPr baseColWidth="10" defaultColWidth="9.140625" defaultRowHeight="15"/>
  <cols>
    <col min="1" max="1" width="2.85546875" style="18" customWidth="1"/>
    <col min="2" max="2" width="9.140625" style="18"/>
    <col min="3" max="3" width="67.85546875" style="18" customWidth="1"/>
    <col min="4" max="8" width="25" style="18" customWidth="1"/>
    <col min="9" max="9" width="25" style="106" customWidth="1"/>
    <col min="10" max="11" width="25" style="18" customWidth="1"/>
    <col min="12" max="16384" width="9.140625" style="18"/>
  </cols>
  <sheetData>
    <row r="2" spans="2:24">
      <c r="B2" s="432" t="s">
        <v>1770</v>
      </c>
    </row>
    <row r="3" spans="2:24" ht="14.25" customHeight="1">
      <c r="C3" s="109"/>
      <c r="D3" s="109"/>
      <c r="E3" s="109"/>
      <c r="F3" s="109"/>
      <c r="G3" s="109"/>
      <c r="H3" s="109"/>
      <c r="I3" s="108"/>
      <c r="J3" s="109"/>
    </row>
    <row r="4" spans="2:24">
      <c r="E4" s="109"/>
      <c r="F4" s="109"/>
      <c r="G4" s="109"/>
      <c r="H4" s="109"/>
      <c r="I4" s="108"/>
    </row>
    <row r="5" spans="2:24">
      <c r="B5" s="131"/>
      <c r="C5" s="131"/>
      <c r="D5" s="321" t="s">
        <v>364</v>
      </c>
      <c r="E5" s="321" t="s">
        <v>365</v>
      </c>
      <c r="F5" s="321" t="s">
        <v>366</v>
      </c>
      <c r="G5" s="321" t="s">
        <v>371</v>
      </c>
      <c r="H5" s="321" t="s">
        <v>372</v>
      </c>
      <c r="I5" s="321" t="s">
        <v>474</v>
      </c>
      <c r="J5" s="321" t="s">
        <v>1771</v>
      </c>
      <c r="K5" s="321" t="s">
        <v>1772</v>
      </c>
    </row>
    <row r="6" spans="2:24" ht="102">
      <c r="B6" s="131"/>
      <c r="C6" s="391" t="s">
        <v>1773</v>
      </c>
      <c r="D6" s="455" t="s">
        <v>1774</v>
      </c>
      <c r="E6" s="455" t="s">
        <v>1775</v>
      </c>
      <c r="F6" s="455" t="s">
        <v>1776</v>
      </c>
      <c r="G6" s="455" t="s">
        <v>1777</v>
      </c>
      <c r="H6" s="455" t="s">
        <v>1778</v>
      </c>
      <c r="I6" s="455" t="s">
        <v>1779</v>
      </c>
      <c r="J6" s="455" t="s">
        <v>1780</v>
      </c>
      <c r="K6" s="455" t="s">
        <v>1781</v>
      </c>
      <c r="M6" s="107"/>
      <c r="N6" s="107"/>
      <c r="O6" s="107"/>
      <c r="P6" s="107"/>
      <c r="Q6" s="107"/>
      <c r="R6" s="107"/>
      <c r="S6" s="107"/>
      <c r="T6" s="107"/>
      <c r="U6" s="107"/>
      <c r="V6" s="107"/>
      <c r="W6" s="107"/>
      <c r="X6" s="107"/>
    </row>
    <row r="7" spans="2:24">
      <c r="B7" s="321">
        <v>1</v>
      </c>
      <c r="C7" s="279" t="s">
        <v>1730</v>
      </c>
      <c r="D7" s="219"/>
      <c r="E7" s="219"/>
      <c r="F7" s="219"/>
      <c r="G7" s="219"/>
      <c r="H7" s="219"/>
      <c r="I7" s="392"/>
      <c r="J7" s="219"/>
      <c r="K7" s="219"/>
    </row>
    <row r="8" spans="2:24">
      <c r="B8" s="321">
        <v>2</v>
      </c>
      <c r="C8" s="390" t="s">
        <v>1782</v>
      </c>
      <c r="D8" s="219"/>
      <c r="E8" s="219"/>
      <c r="F8" s="219"/>
      <c r="G8" s="219"/>
      <c r="H8" s="219"/>
      <c r="I8" s="392"/>
      <c r="J8" s="219"/>
      <c r="K8" s="219"/>
    </row>
    <row r="9" spans="2:24" ht="15" customHeight="1">
      <c r="B9" s="321">
        <v>3</v>
      </c>
      <c r="C9" s="390" t="s">
        <v>1783</v>
      </c>
      <c r="D9" s="219"/>
      <c r="E9" s="219"/>
      <c r="F9" s="219"/>
      <c r="G9" s="219"/>
      <c r="H9" s="219"/>
      <c r="I9" s="392"/>
      <c r="J9" s="219"/>
      <c r="K9" s="219"/>
    </row>
    <row r="10" spans="2:24">
      <c r="B10" s="321">
        <v>4</v>
      </c>
      <c r="C10" s="390" t="s">
        <v>1784</v>
      </c>
      <c r="D10" s="219"/>
      <c r="E10" s="219"/>
      <c r="F10" s="219"/>
      <c r="G10" s="219"/>
      <c r="H10" s="219"/>
      <c r="I10" s="392"/>
      <c r="J10" s="219"/>
      <c r="K10" s="219"/>
    </row>
    <row r="11" spans="2:24">
      <c r="B11" s="321">
        <v>5</v>
      </c>
      <c r="C11" s="390" t="s">
        <v>1785</v>
      </c>
      <c r="D11" s="219"/>
      <c r="E11" s="219"/>
      <c r="F11" s="219"/>
      <c r="G11" s="219"/>
      <c r="H11" s="219"/>
      <c r="I11" s="392"/>
      <c r="J11" s="219"/>
      <c r="K11" s="219"/>
    </row>
    <row r="12" spans="2:24">
      <c r="B12" s="321">
        <v>6</v>
      </c>
      <c r="C12" s="390" t="s">
        <v>1786</v>
      </c>
      <c r="D12" s="219"/>
      <c r="E12" s="219"/>
      <c r="F12" s="219"/>
      <c r="G12" s="219"/>
      <c r="H12" s="219"/>
      <c r="I12" s="392"/>
      <c r="J12" s="219"/>
      <c r="K12" s="219"/>
    </row>
    <row r="13" spans="2:24">
      <c r="B13" s="158">
        <v>7</v>
      </c>
      <c r="C13" s="279" t="s">
        <v>1787</v>
      </c>
      <c r="D13" s="219"/>
      <c r="E13" s="219"/>
      <c r="F13" s="219"/>
      <c r="G13" s="219"/>
      <c r="H13" s="219"/>
      <c r="I13" s="392"/>
      <c r="J13" s="219"/>
      <c r="K13" s="219"/>
    </row>
    <row r="14" spans="2:24">
      <c r="B14" s="158">
        <v>8</v>
      </c>
      <c r="C14" s="390" t="s">
        <v>1782</v>
      </c>
      <c r="D14" s="219"/>
      <c r="E14" s="219"/>
      <c r="F14" s="219"/>
      <c r="G14" s="219"/>
      <c r="H14" s="219"/>
      <c r="I14" s="392"/>
      <c r="J14" s="219"/>
      <c r="K14" s="219"/>
    </row>
    <row r="15" spans="2:24">
      <c r="B15" s="158">
        <v>9</v>
      </c>
      <c r="C15" s="390" t="s">
        <v>1788</v>
      </c>
      <c r="D15" s="219"/>
      <c r="E15" s="219"/>
      <c r="F15" s="219"/>
      <c r="G15" s="219"/>
      <c r="H15" s="219"/>
      <c r="I15" s="392"/>
      <c r="J15" s="219"/>
      <c r="K15" s="219"/>
    </row>
    <row r="16" spans="2:24">
      <c r="B16" s="158">
        <v>10</v>
      </c>
      <c r="C16" s="390" t="s">
        <v>1784</v>
      </c>
      <c r="D16" s="219"/>
      <c r="E16" s="219"/>
      <c r="F16" s="219"/>
      <c r="G16" s="219"/>
      <c r="H16" s="219"/>
      <c r="I16" s="392"/>
      <c r="J16" s="219"/>
      <c r="K16" s="219"/>
    </row>
    <row r="17" spans="2:11">
      <c r="B17" s="158">
        <v>11</v>
      </c>
      <c r="C17" s="390" t="s">
        <v>1785</v>
      </c>
      <c r="D17" s="219"/>
      <c r="E17" s="219"/>
      <c r="F17" s="219"/>
      <c r="G17" s="219"/>
      <c r="H17" s="219"/>
      <c r="I17" s="392"/>
      <c r="J17" s="219"/>
      <c r="K17" s="219"/>
    </row>
    <row r="18" spans="2:11">
      <c r="B18" s="158">
        <v>12</v>
      </c>
      <c r="C18" s="390" t="s">
        <v>1786</v>
      </c>
      <c r="D18" s="219"/>
      <c r="E18" s="219"/>
      <c r="F18" s="219"/>
      <c r="G18" s="219"/>
      <c r="H18" s="219"/>
      <c r="I18" s="392"/>
      <c r="J18" s="219"/>
      <c r="K18" s="219"/>
    </row>
    <row r="19" spans="2:11">
      <c r="B19" s="158">
        <v>13</v>
      </c>
      <c r="C19" s="131" t="s">
        <v>1732</v>
      </c>
      <c r="D19" s="219"/>
      <c r="E19" s="219"/>
      <c r="F19" s="219"/>
      <c r="G19" s="219"/>
      <c r="H19" s="219"/>
      <c r="I19" s="392"/>
      <c r="J19" s="219"/>
      <c r="K19" s="219"/>
    </row>
    <row r="20" spans="2:11">
      <c r="B20" s="158">
        <v>14</v>
      </c>
      <c r="C20" s="390" t="s">
        <v>1782</v>
      </c>
      <c r="D20" s="219"/>
      <c r="E20" s="219"/>
      <c r="F20" s="219"/>
      <c r="G20" s="219"/>
      <c r="H20" s="219"/>
      <c r="I20" s="392"/>
      <c r="J20" s="219"/>
      <c r="K20" s="219"/>
    </row>
    <row r="21" spans="2:11">
      <c r="B21" s="158">
        <v>15</v>
      </c>
      <c r="C21" s="390" t="s">
        <v>1788</v>
      </c>
      <c r="D21" s="219"/>
      <c r="E21" s="219"/>
      <c r="F21" s="219"/>
      <c r="G21" s="219"/>
      <c r="H21" s="219"/>
      <c r="I21" s="392"/>
      <c r="J21" s="219"/>
      <c r="K21" s="219"/>
    </row>
    <row r="22" spans="2:11">
      <c r="B22" s="158">
        <v>16</v>
      </c>
      <c r="C22" s="390" t="s">
        <v>1784</v>
      </c>
      <c r="D22" s="219"/>
      <c r="E22" s="219"/>
      <c r="F22" s="219"/>
      <c r="G22" s="219"/>
      <c r="H22" s="219"/>
      <c r="I22" s="392"/>
      <c r="J22" s="219"/>
      <c r="K22" s="219"/>
    </row>
    <row r="23" spans="2:11">
      <c r="B23" s="158">
        <v>17</v>
      </c>
      <c r="C23" s="390" t="s">
        <v>1785</v>
      </c>
      <c r="D23" s="219"/>
      <c r="E23" s="219"/>
      <c r="F23" s="219"/>
      <c r="G23" s="219"/>
      <c r="H23" s="219"/>
      <c r="I23" s="392"/>
      <c r="J23" s="219"/>
      <c r="K23" s="219"/>
    </row>
    <row r="24" spans="2:11">
      <c r="B24" s="158">
        <v>18</v>
      </c>
      <c r="C24" s="390" t="s">
        <v>1786</v>
      </c>
      <c r="D24" s="219"/>
      <c r="E24" s="219"/>
      <c r="F24" s="219"/>
      <c r="G24" s="219"/>
      <c r="H24" s="219"/>
      <c r="I24" s="392"/>
      <c r="J24" s="219"/>
      <c r="K24" s="219"/>
    </row>
    <row r="25" spans="2:11">
      <c r="B25" s="158">
        <v>19</v>
      </c>
      <c r="C25" s="343" t="s">
        <v>1733</v>
      </c>
      <c r="D25" s="219"/>
      <c r="E25" s="219"/>
      <c r="F25" s="219"/>
      <c r="G25" s="219"/>
      <c r="H25" s="219"/>
      <c r="I25" s="392"/>
      <c r="J25" s="219"/>
      <c r="K25" s="219"/>
    </row>
    <row r="26" spans="2:11">
      <c r="B26" s="158">
        <v>20</v>
      </c>
      <c r="C26" s="390" t="s">
        <v>1782</v>
      </c>
      <c r="D26" s="219"/>
      <c r="E26" s="219"/>
      <c r="F26" s="219"/>
      <c r="G26" s="219"/>
      <c r="H26" s="219"/>
      <c r="I26" s="392"/>
      <c r="J26" s="219"/>
      <c r="K26" s="219"/>
    </row>
    <row r="27" spans="2:11">
      <c r="B27" s="158">
        <v>21</v>
      </c>
      <c r="C27" s="390" t="s">
        <v>1788</v>
      </c>
      <c r="D27" s="219"/>
      <c r="E27" s="219"/>
      <c r="F27" s="219"/>
      <c r="G27" s="219"/>
      <c r="H27" s="219"/>
      <c r="I27" s="392"/>
      <c r="J27" s="219"/>
      <c r="K27" s="219"/>
    </row>
    <row r="28" spans="2:11">
      <c r="B28" s="158">
        <v>22</v>
      </c>
      <c r="C28" s="390" t="s">
        <v>1784</v>
      </c>
      <c r="D28" s="219"/>
      <c r="E28" s="219"/>
      <c r="F28" s="219"/>
      <c r="G28" s="219"/>
      <c r="H28" s="219"/>
      <c r="I28" s="392"/>
      <c r="J28" s="219"/>
      <c r="K28" s="219"/>
    </row>
    <row r="29" spans="2:11">
      <c r="B29" s="158">
        <v>23</v>
      </c>
      <c r="C29" s="390" t="s">
        <v>1785</v>
      </c>
      <c r="D29" s="219"/>
      <c r="E29" s="219"/>
      <c r="F29" s="219"/>
      <c r="G29" s="219"/>
      <c r="H29" s="219"/>
      <c r="I29" s="392"/>
      <c r="J29" s="219"/>
      <c r="K29" s="219"/>
    </row>
    <row r="30" spans="2:11">
      <c r="B30" s="158">
        <v>24</v>
      </c>
      <c r="C30" s="390" t="s">
        <v>1786</v>
      </c>
      <c r="D30" s="219"/>
      <c r="E30" s="219"/>
      <c r="F30" s="219"/>
      <c r="G30" s="219"/>
      <c r="H30" s="219"/>
      <c r="I30" s="392"/>
      <c r="J30" s="219"/>
      <c r="K30" s="219"/>
    </row>
    <row r="31" spans="2:11">
      <c r="B31" s="158">
        <v>25</v>
      </c>
      <c r="C31" s="233" t="s">
        <v>1789</v>
      </c>
      <c r="D31" s="219"/>
      <c r="E31" s="219"/>
      <c r="F31" s="219"/>
      <c r="G31" s="219"/>
      <c r="H31" s="219"/>
      <c r="I31" s="392"/>
      <c r="J31" s="219"/>
      <c r="K31" s="219"/>
    </row>
  </sheetData>
  <pageMargins left="0.70866141732283472" right="0.70866141732283472" top="0.74803149606299213" bottom="0.74803149606299213" header="0.31496062992125984" footer="0.31496062992125984"/>
  <pageSetup paperSize="9" scale="64" fitToHeight="0" orientation="landscape" cellComments="asDisplayed" r:id="rId1"/>
  <headerFooter>
    <oddHeader>&amp;CEN
Annex XXXIII</oddHeader>
    <oddFooter>&amp;C&amp;P</oddFooter>
  </headerFooter>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3F306-1540-4BE2-832C-D47A9EB0B872}">
  <sheetPr>
    <pageSetUpPr autoPageBreaks="0"/>
  </sheetPr>
  <dimension ref="B2:D21"/>
  <sheetViews>
    <sheetView showGridLines="0" showRowColHeaders="0" zoomScale="85" zoomScaleNormal="85" workbookViewId="0"/>
  </sheetViews>
  <sheetFormatPr baseColWidth="10" defaultColWidth="9.140625" defaultRowHeight="15"/>
  <cols>
    <col min="1" max="1" width="2.85546875" customWidth="1"/>
    <col min="2" max="2" width="8.7109375" customWidth="1"/>
    <col min="3" max="3" width="42.28515625" customWidth="1"/>
    <col min="4" max="4" width="48.140625" customWidth="1"/>
    <col min="8" max="8" width="42.28515625" customWidth="1"/>
    <col min="9" max="9" width="48.140625" customWidth="1"/>
  </cols>
  <sheetData>
    <row r="2" spans="2:4">
      <c r="B2" s="440" t="s">
        <v>1790</v>
      </c>
    </row>
    <row r="3" spans="2:4">
      <c r="B3" s="31"/>
    </row>
    <row r="4" spans="2:4">
      <c r="B4" s="57"/>
      <c r="C4" s="57"/>
      <c r="D4" s="158" t="s">
        <v>364</v>
      </c>
    </row>
    <row r="5" spans="2:4" ht="26.25">
      <c r="B5" s="57"/>
      <c r="C5" s="158" t="s">
        <v>1791</v>
      </c>
      <c r="D5" s="393" t="s">
        <v>1792</v>
      </c>
    </row>
    <row r="6" spans="2:4">
      <c r="B6" s="158">
        <v>1</v>
      </c>
      <c r="C6" s="456" t="s">
        <v>1793</v>
      </c>
      <c r="D6" s="150"/>
    </row>
    <row r="7" spans="2:4">
      <c r="B7" s="158">
        <v>2</v>
      </c>
      <c r="C7" s="456" t="s">
        <v>1794</v>
      </c>
      <c r="D7" s="150"/>
    </row>
    <row r="8" spans="2:4">
      <c r="B8" s="158">
        <v>3</v>
      </c>
      <c r="C8" s="456" t="s">
        <v>1795</v>
      </c>
      <c r="D8" s="150"/>
    </row>
    <row r="9" spans="2:4">
      <c r="B9" s="158">
        <v>4</v>
      </c>
      <c r="C9" s="456" t="s">
        <v>1796</v>
      </c>
      <c r="D9" s="150"/>
    </row>
    <row r="10" spans="2:4">
      <c r="B10" s="158">
        <v>5</v>
      </c>
      <c r="C10" s="456" t="s">
        <v>1797</v>
      </c>
      <c r="D10" s="150"/>
    </row>
    <row r="11" spans="2:4">
      <c r="B11" s="158">
        <v>6</v>
      </c>
      <c r="C11" s="456" t="s">
        <v>1798</v>
      </c>
      <c r="D11" s="150"/>
    </row>
    <row r="12" spans="2:4">
      <c r="B12" s="158">
        <v>7</v>
      </c>
      <c r="C12" s="456" t="s">
        <v>1799</v>
      </c>
      <c r="D12" s="150"/>
    </row>
    <row r="13" spans="2:4">
      <c r="B13" s="158">
        <v>8</v>
      </c>
      <c r="C13" s="456" t="s">
        <v>1800</v>
      </c>
      <c r="D13" s="150"/>
    </row>
    <row r="14" spans="2:4">
      <c r="B14" s="158">
        <v>9</v>
      </c>
      <c r="C14" s="456" t="s">
        <v>1801</v>
      </c>
      <c r="D14" s="150"/>
    </row>
    <row r="15" spans="2:4">
      <c r="B15" s="158">
        <v>10</v>
      </c>
      <c r="C15" s="456" t="s">
        <v>1802</v>
      </c>
      <c r="D15" s="150"/>
    </row>
    <row r="16" spans="2:4">
      <c r="B16" s="158">
        <v>11</v>
      </c>
      <c r="C16" s="456" t="s">
        <v>1803</v>
      </c>
      <c r="D16" s="150"/>
    </row>
    <row r="17" spans="2:4" ht="26.25">
      <c r="B17" s="84" t="s">
        <v>1423</v>
      </c>
      <c r="C17" s="343" t="s">
        <v>1804</v>
      </c>
      <c r="D17" s="150"/>
    </row>
    <row r="21" spans="2:4">
      <c r="D21" s="2"/>
    </row>
  </sheetData>
  <pageMargins left="0.70866141732283472" right="0.70866141732283472" top="0.74803149606299213" bottom="0.74803149606299213" header="0.31496062992125984" footer="0.31496062992125984"/>
  <pageSetup paperSize="9" orientation="landscape" r:id="rId1"/>
  <headerFooter>
    <oddHeader>&amp;CEN 
Annex XXXIII</oddHeader>
    <oddFooter>&amp;C&amp;P</oddFooter>
  </headerFooter>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2E0A6-7075-4186-8B96-32A1FA5DB1C8}">
  <sheetPr>
    <pageSetUpPr autoPageBreaks="0"/>
  </sheetPr>
  <dimension ref="B2:M14"/>
  <sheetViews>
    <sheetView showGridLines="0" showRowColHeaders="0" zoomScale="85" zoomScaleNormal="85" workbookViewId="0"/>
  </sheetViews>
  <sheetFormatPr baseColWidth="10" defaultColWidth="9.140625" defaultRowHeight="15"/>
  <cols>
    <col min="1" max="1" width="2.85546875" style="18" customWidth="1"/>
    <col min="2" max="2" width="7.42578125" style="18" customWidth="1"/>
    <col min="3" max="3" width="55.5703125" style="18" customWidth="1"/>
    <col min="4" max="13" width="15.5703125" style="18" customWidth="1"/>
    <col min="14" max="16384" width="9.140625" style="18"/>
  </cols>
  <sheetData>
    <row r="2" spans="2:13">
      <c r="B2" s="432" t="s">
        <v>1805</v>
      </c>
    </row>
    <row r="3" spans="2:13">
      <c r="C3" s="111"/>
      <c r="D3" s="111"/>
      <c r="E3" s="111"/>
      <c r="F3" s="111"/>
      <c r="G3" s="110"/>
      <c r="H3" s="110"/>
      <c r="I3" s="110"/>
      <c r="J3" s="110"/>
      <c r="K3" s="110"/>
      <c r="L3" s="110"/>
      <c r="M3" s="110"/>
    </row>
    <row r="4" spans="2:13">
      <c r="C4" s="111"/>
      <c r="D4" s="111"/>
      <c r="E4" s="111"/>
      <c r="F4" s="111"/>
      <c r="G4" s="110"/>
      <c r="H4" s="110"/>
      <c r="I4" s="110"/>
      <c r="J4" s="110"/>
      <c r="K4" s="110"/>
      <c r="L4" s="110"/>
      <c r="M4" s="110"/>
    </row>
    <row r="5" spans="2:13">
      <c r="B5" s="1083" t="s">
        <v>2649</v>
      </c>
      <c r="C5" s="131"/>
      <c r="D5" s="321" t="s">
        <v>1806</v>
      </c>
      <c r="E5" s="321" t="s">
        <v>365</v>
      </c>
      <c r="F5" s="321" t="s">
        <v>366</v>
      </c>
      <c r="G5" s="321" t="s">
        <v>371</v>
      </c>
      <c r="H5" s="321" t="s">
        <v>372</v>
      </c>
      <c r="I5" s="321" t="s">
        <v>474</v>
      </c>
      <c r="J5" s="321" t="s">
        <v>475</v>
      </c>
      <c r="K5" s="321" t="s">
        <v>545</v>
      </c>
      <c r="L5" s="321" t="s">
        <v>804</v>
      </c>
      <c r="M5" s="321" t="s">
        <v>805</v>
      </c>
    </row>
    <row r="6" spans="2:13" ht="15" customHeight="1">
      <c r="B6" s="131"/>
      <c r="C6" s="458"/>
      <c r="D6" s="1291" t="s">
        <v>1807</v>
      </c>
      <c r="E6" s="1291"/>
      <c r="F6" s="1291"/>
      <c r="G6" s="1291" t="s">
        <v>1808</v>
      </c>
      <c r="H6" s="1291"/>
      <c r="I6" s="1291"/>
      <c r="J6" s="1291"/>
      <c r="K6" s="1291"/>
      <c r="L6" s="1291"/>
      <c r="M6" s="459"/>
    </row>
    <row r="7" spans="2:13" ht="45" customHeight="1">
      <c r="B7" s="131"/>
      <c r="C7" s="131"/>
      <c r="D7" s="460" t="s">
        <v>1730</v>
      </c>
      <c r="E7" s="460" t="s">
        <v>1787</v>
      </c>
      <c r="F7" s="460" t="s">
        <v>1809</v>
      </c>
      <c r="G7" s="460" t="s">
        <v>1810</v>
      </c>
      <c r="H7" s="460" t="s">
        <v>1811</v>
      </c>
      <c r="I7" s="460" t="s">
        <v>1812</v>
      </c>
      <c r="J7" s="460" t="s">
        <v>1813</v>
      </c>
      <c r="K7" s="460" t="s">
        <v>1814</v>
      </c>
      <c r="L7" s="460" t="s">
        <v>1815</v>
      </c>
      <c r="M7" s="460" t="s">
        <v>1296</v>
      </c>
    </row>
    <row r="8" spans="2:13">
      <c r="B8" s="963">
        <v>1</v>
      </c>
      <c r="C8" s="220" t="s">
        <v>1816</v>
      </c>
      <c r="D8" s="827"/>
      <c r="E8" s="827"/>
      <c r="F8" s="827"/>
      <c r="G8" s="827"/>
      <c r="H8" s="827"/>
      <c r="I8" s="827"/>
      <c r="J8" s="827"/>
      <c r="K8" s="827"/>
      <c r="L8" s="827"/>
      <c r="M8" s="828">
        <v>68</v>
      </c>
    </row>
    <row r="9" spans="2:13">
      <c r="B9" s="963">
        <v>2</v>
      </c>
      <c r="C9" s="354" t="s">
        <v>1817</v>
      </c>
      <c r="D9" s="829">
        <v>12</v>
      </c>
      <c r="E9" s="829">
        <v>11</v>
      </c>
      <c r="F9" s="829">
        <v>23</v>
      </c>
      <c r="G9" s="827"/>
      <c r="H9" s="827"/>
      <c r="I9" s="827"/>
      <c r="J9" s="827"/>
      <c r="K9" s="827"/>
      <c r="L9" s="827"/>
      <c r="M9" s="830"/>
    </row>
    <row r="10" spans="2:13">
      <c r="B10" s="963">
        <v>3</v>
      </c>
      <c r="C10" s="457" t="s">
        <v>1818</v>
      </c>
      <c r="D10" s="827"/>
      <c r="E10" s="827"/>
      <c r="F10" s="827"/>
      <c r="G10" s="831">
        <v>6</v>
      </c>
      <c r="H10" s="831">
        <v>29</v>
      </c>
      <c r="I10" s="831">
        <v>4</v>
      </c>
      <c r="J10" s="831">
        <v>4</v>
      </c>
      <c r="K10" s="831">
        <v>2</v>
      </c>
      <c r="L10" s="831">
        <v>0</v>
      </c>
      <c r="M10" s="830"/>
    </row>
    <row r="11" spans="2:13">
      <c r="B11" s="963">
        <v>4</v>
      </c>
      <c r="C11" s="457" t="s">
        <v>1819</v>
      </c>
      <c r="D11" s="827"/>
      <c r="E11" s="827"/>
      <c r="F11" s="827"/>
      <c r="G11" s="831">
        <v>0</v>
      </c>
      <c r="H11" s="831">
        <v>0</v>
      </c>
      <c r="I11" s="831">
        <v>0</v>
      </c>
      <c r="J11" s="831">
        <v>0</v>
      </c>
      <c r="K11" s="831">
        <v>0</v>
      </c>
      <c r="L11" s="831">
        <v>0</v>
      </c>
      <c r="M11" s="461"/>
    </row>
    <row r="12" spans="2:13">
      <c r="B12" s="963">
        <v>5</v>
      </c>
      <c r="C12" s="220" t="s">
        <v>1820</v>
      </c>
      <c r="D12" s="829">
        <v>2.61205</v>
      </c>
      <c r="E12" s="829">
        <v>28.614701</v>
      </c>
      <c r="F12" s="829">
        <v>31.226751</v>
      </c>
      <c r="G12" s="829">
        <v>7.0126999999999997</v>
      </c>
      <c r="H12" s="829">
        <v>34.684600000000003</v>
      </c>
      <c r="I12" s="829">
        <v>4.7626999999999997</v>
      </c>
      <c r="J12" s="829">
        <v>5.6590069999999999</v>
      </c>
      <c r="K12" s="829">
        <v>2.998059</v>
      </c>
      <c r="L12" s="829">
        <v>0</v>
      </c>
      <c r="M12" s="462"/>
    </row>
    <row r="13" spans="2:13">
      <c r="B13" s="963">
        <v>6</v>
      </c>
      <c r="C13" s="354" t="s">
        <v>1821</v>
      </c>
      <c r="D13" s="829">
        <v>2.61205</v>
      </c>
      <c r="E13" s="829">
        <v>0.23510900000000001</v>
      </c>
      <c r="F13" s="829">
        <v>2.847159</v>
      </c>
      <c r="G13" s="829">
        <v>0.201958</v>
      </c>
      <c r="H13" s="829">
        <v>0.25450200000000001</v>
      </c>
      <c r="I13" s="829">
        <v>4.8200000000000001E-4</v>
      </c>
      <c r="J13" s="829">
        <v>6.3447000000000003E-2</v>
      </c>
      <c r="K13" s="829">
        <v>7.2800000000000002E-4</v>
      </c>
      <c r="L13" s="829">
        <v>0</v>
      </c>
      <c r="M13" s="461"/>
    </row>
    <row r="14" spans="2:13">
      <c r="B14" s="963">
        <v>7</v>
      </c>
      <c r="C14" s="457" t="s">
        <v>1822</v>
      </c>
      <c r="D14" s="829">
        <v>0</v>
      </c>
      <c r="E14" s="829">
        <v>28.379591999999999</v>
      </c>
      <c r="F14" s="829">
        <v>28.379591999999999</v>
      </c>
      <c r="G14" s="829">
        <v>6.8107420000000003</v>
      </c>
      <c r="H14" s="829">
        <v>34.430098000000001</v>
      </c>
      <c r="I14" s="829">
        <v>4.7622179999999998</v>
      </c>
      <c r="J14" s="829">
        <v>5.5955599999999999</v>
      </c>
      <c r="K14" s="829">
        <v>2.997331</v>
      </c>
      <c r="L14" s="829">
        <v>0</v>
      </c>
      <c r="M14" s="461"/>
    </row>
  </sheetData>
  <mergeCells count="2">
    <mergeCell ref="D6:F6"/>
    <mergeCell ref="G6:L6"/>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&amp;CEN
Annex XXXIII</oddHeader>
    <oddFooter>&amp;C&amp;P</oddFooter>
  </headerFooter>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54F82-582D-4644-AE77-114720F0EB84}">
  <sheetPr>
    <pageSetUpPr autoPageBreaks="0"/>
  </sheetPr>
  <dimension ref="B2:K16"/>
  <sheetViews>
    <sheetView showGridLines="0" showRowColHeaders="0" zoomScale="85" zoomScaleNormal="85" workbookViewId="0"/>
  </sheetViews>
  <sheetFormatPr baseColWidth="10" defaultColWidth="9.140625" defaultRowHeight="15"/>
  <cols>
    <col min="1" max="1" width="2.85546875" customWidth="1"/>
    <col min="2" max="2" width="5.7109375" customWidth="1"/>
    <col min="3" max="3" width="47.140625" customWidth="1"/>
    <col min="4" max="8" width="17.7109375" customWidth="1"/>
    <col min="9" max="9" width="19.42578125" customWidth="1"/>
    <col min="10" max="11" width="17.7109375" customWidth="1"/>
  </cols>
  <sheetData>
    <row r="2" spans="2:11" ht="15" customHeight="1">
      <c r="B2" s="454" t="s">
        <v>1823</v>
      </c>
      <c r="D2" s="115"/>
      <c r="E2" s="3"/>
      <c r="F2" s="3"/>
      <c r="G2" s="3"/>
      <c r="H2" s="3"/>
      <c r="I2" s="3"/>
      <c r="J2" s="3"/>
      <c r="K2" s="3"/>
    </row>
    <row r="3" spans="2:11" ht="15.75">
      <c r="B3" s="112"/>
      <c r="C3" s="114"/>
      <c r="D3" s="113"/>
      <c r="E3" s="113"/>
      <c r="F3" s="113"/>
      <c r="G3" s="113"/>
      <c r="H3" s="113"/>
      <c r="I3" s="113"/>
      <c r="J3" s="113"/>
      <c r="K3" s="112"/>
    </row>
    <row r="4" spans="2:11" ht="15.75">
      <c r="B4" s="112"/>
      <c r="C4" s="114"/>
      <c r="D4" s="113"/>
      <c r="E4" s="113"/>
      <c r="F4" s="113"/>
      <c r="G4" s="113"/>
      <c r="H4" s="113"/>
      <c r="I4" s="113"/>
      <c r="J4" s="113"/>
      <c r="K4" s="112"/>
    </row>
    <row r="5" spans="2:11">
      <c r="B5" s="1083" t="s">
        <v>2649</v>
      </c>
      <c r="C5" s="394"/>
      <c r="D5" s="1292" t="s">
        <v>1824</v>
      </c>
      <c r="E5" s="1293"/>
      <c r="F5" s="1294" t="s">
        <v>1825</v>
      </c>
      <c r="G5" s="1295"/>
      <c r="H5" s="1292" t="s">
        <v>1826</v>
      </c>
      <c r="I5" s="1293"/>
      <c r="J5" s="1294" t="s">
        <v>1827</v>
      </c>
      <c r="K5" s="1295"/>
    </row>
    <row r="6" spans="2:11" ht="38.25">
      <c r="B6" s="112"/>
      <c r="C6" s="395"/>
      <c r="D6" s="994"/>
      <c r="E6" s="964" t="s">
        <v>1828</v>
      </c>
      <c r="F6" s="994"/>
      <c r="G6" s="964" t="s">
        <v>1828</v>
      </c>
      <c r="H6" s="994"/>
      <c r="I6" s="964" t="s">
        <v>1829</v>
      </c>
      <c r="J6" s="995"/>
      <c r="K6" s="964" t="s">
        <v>1829</v>
      </c>
    </row>
    <row r="7" spans="2:11">
      <c r="B7" s="112"/>
      <c r="C7" s="125"/>
      <c r="D7" s="160" t="s">
        <v>824</v>
      </c>
      <c r="E7" s="160" t="s">
        <v>1014</v>
      </c>
      <c r="F7" s="160" t="s">
        <v>1016</v>
      </c>
      <c r="G7" s="160" t="s">
        <v>1018</v>
      </c>
      <c r="H7" s="160" t="s">
        <v>1020</v>
      </c>
      <c r="I7" s="160" t="s">
        <v>1024</v>
      </c>
      <c r="J7" s="160" t="s">
        <v>1026</v>
      </c>
      <c r="K7" s="160" t="s">
        <v>1028</v>
      </c>
    </row>
    <row r="8" spans="2:11">
      <c r="B8" s="396" t="s">
        <v>824</v>
      </c>
      <c r="C8" s="397" t="s">
        <v>1830</v>
      </c>
      <c r="D8" s="526">
        <v>65421.376316000002</v>
      </c>
      <c r="E8" s="526">
        <v>0</v>
      </c>
      <c r="F8" s="527" t="s">
        <v>2513</v>
      </c>
      <c r="G8" s="527" t="s">
        <v>2513</v>
      </c>
      <c r="H8" s="526">
        <v>173277.24343900001</v>
      </c>
      <c r="I8" s="526">
        <v>0</v>
      </c>
      <c r="J8" s="528" t="s">
        <v>2513</v>
      </c>
      <c r="K8" s="527" t="s">
        <v>2513</v>
      </c>
    </row>
    <row r="9" spans="2:11">
      <c r="B9" s="160" t="s">
        <v>1014</v>
      </c>
      <c r="C9" s="398" t="s">
        <v>1831</v>
      </c>
      <c r="D9" s="512">
        <v>0</v>
      </c>
      <c r="E9" s="512">
        <v>0</v>
      </c>
      <c r="F9" s="512">
        <v>0</v>
      </c>
      <c r="G9" s="512">
        <v>0</v>
      </c>
      <c r="H9" s="512">
        <v>881.20658400000002</v>
      </c>
      <c r="I9" s="512">
        <v>0</v>
      </c>
      <c r="J9" s="529">
        <v>881.20658400000002</v>
      </c>
      <c r="K9" s="512">
        <v>0</v>
      </c>
    </row>
    <row r="10" spans="2:11">
      <c r="B10" s="160" t="s">
        <v>1016</v>
      </c>
      <c r="C10" s="398" t="s">
        <v>1027</v>
      </c>
      <c r="D10" s="512">
        <v>4928.1994539999996</v>
      </c>
      <c r="E10" s="512">
        <v>0</v>
      </c>
      <c r="F10" s="512">
        <v>4856.6857030000001</v>
      </c>
      <c r="G10" s="512">
        <v>0</v>
      </c>
      <c r="H10" s="512">
        <v>28785.086514999999</v>
      </c>
      <c r="I10" s="512">
        <v>0</v>
      </c>
      <c r="J10" s="512">
        <v>28313.115738</v>
      </c>
      <c r="K10" s="512">
        <v>0</v>
      </c>
    </row>
    <row r="11" spans="2:11">
      <c r="B11" s="160" t="s">
        <v>1018</v>
      </c>
      <c r="C11" s="398" t="s">
        <v>2260</v>
      </c>
      <c r="D11" s="512">
        <v>4090.3657320000002</v>
      </c>
      <c r="E11" s="512">
        <v>0</v>
      </c>
      <c r="F11" s="512">
        <v>4025.1177189999999</v>
      </c>
      <c r="G11" s="512">
        <v>0</v>
      </c>
      <c r="H11" s="512">
        <v>13487.724784</v>
      </c>
      <c r="I11" s="512">
        <v>0</v>
      </c>
      <c r="J11" s="512">
        <v>13487.724784</v>
      </c>
      <c r="K11" s="512">
        <v>0</v>
      </c>
    </row>
    <row r="12" spans="2:11">
      <c r="B12" s="160" t="s">
        <v>1020</v>
      </c>
      <c r="C12" s="398" t="s">
        <v>2261</v>
      </c>
      <c r="D12" s="512">
        <v>0</v>
      </c>
      <c r="E12" s="512">
        <v>0</v>
      </c>
      <c r="F12" s="512">
        <v>0</v>
      </c>
      <c r="G12" s="512">
        <v>0</v>
      </c>
      <c r="H12" s="512">
        <v>0</v>
      </c>
      <c r="I12" s="512">
        <v>0</v>
      </c>
      <c r="J12" s="512">
        <v>0</v>
      </c>
      <c r="K12" s="512">
        <v>0</v>
      </c>
    </row>
    <row r="13" spans="2:11">
      <c r="B13" s="160" t="s">
        <v>1022</v>
      </c>
      <c r="C13" s="398" t="s">
        <v>2262</v>
      </c>
      <c r="D13" s="512">
        <v>270.52223600000002</v>
      </c>
      <c r="E13" s="512">
        <v>0</v>
      </c>
      <c r="F13" s="512">
        <v>269.93921799999998</v>
      </c>
      <c r="G13" s="512">
        <v>0</v>
      </c>
      <c r="H13" s="512">
        <v>7512.349878</v>
      </c>
      <c r="I13" s="512">
        <v>0</v>
      </c>
      <c r="J13" s="512">
        <v>7290.4900980000002</v>
      </c>
      <c r="K13" s="512">
        <v>0</v>
      </c>
    </row>
    <row r="14" spans="2:11">
      <c r="B14" s="160" t="s">
        <v>1024</v>
      </c>
      <c r="C14" s="398" t="s">
        <v>2263</v>
      </c>
      <c r="D14" s="512">
        <v>4657.6772190000002</v>
      </c>
      <c r="E14" s="512">
        <v>0</v>
      </c>
      <c r="F14" s="512">
        <v>4586.7464849999997</v>
      </c>
      <c r="G14" s="512">
        <v>0</v>
      </c>
      <c r="H14" s="512">
        <v>20204.944189999998</v>
      </c>
      <c r="I14" s="512">
        <v>0</v>
      </c>
      <c r="J14" s="512">
        <v>16833.636792000001</v>
      </c>
      <c r="K14" s="512">
        <v>0</v>
      </c>
    </row>
    <row r="15" spans="2:11">
      <c r="B15" s="160" t="s">
        <v>1026</v>
      </c>
      <c r="C15" s="398" t="s">
        <v>2264</v>
      </c>
      <c r="D15" s="512">
        <v>0</v>
      </c>
      <c r="E15" s="512">
        <v>0</v>
      </c>
      <c r="F15" s="512">
        <v>0</v>
      </c>
      <c r="G15" s="512">
        <v>0</v>
      </c>
      <c r="H15" s="512">
        <v>301.71265799999998</v>
      </c>
      <c r="I15" s="512">
        <v>0</v>
      </c>
      <c r="J15" s="512">
        <v>301.71265799999998</v>
      </c>
      <c r="K15" s="512">
        <v>0</v>
      </c>
    </row>
    <row r="16" spans="2:11">
      <c r="B16" s="160" t="s">
        <v>1030</v>
      </c>
      <c r="C16" s="398" t="s">
        <v>497</v>
      </c>
      <c r="D16" s="512">
        <v>60493.176862</v>
      </c>
      <c r="E16" s="512">
        <v>0</v>
      </c>
      <c r="F16" s="530" t="s">
        <v>2513</v>
      </c>
      <c r="G16" s="530" t="s">
        <v>2513</v>
      </c>
      <c r="H16" s="512">
        <v>143610.95034000001</v>
      </c>
      <c r="I16" s="512">
        <v>0</v>
      </c>
      <c r="J16" s="531" t="s">
        <v>2513</v>
      </c>
      <c r="K16" s="530" t="s">
        <v>2513</v>
      </c>
    </row>
  </sheetData>
  <mergeCells count="4">
    <mergeCell ref="D5:E5"/>
    <mergeCell ref="F5:G5"/>
    <mergeCell ref="H5:I5"/>
    <mergeCell ref="J5:K5"/>
  </mergeCells>
  <conditionalFormatting sqref="D8:K16">
    <cfRule type="cellIs" dxfId="33"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&amp;CEN
Annex XXXV</oddHeader>
    <oddFooter>&amp;C&amp;P</oddFooter>
  </headerFooter>
  <ignoredErrors>
    <ignoredError sqref="B16 D7:K7 B8:B10 B11:B15" numberStoredAsText="1"/>
  </ignoredErrors>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D3FD1-CB19-4463-86B7-0E1DC4584007}">
  <sheetPr>
    <pageSetUpPr autoPageBreaks="0"/>
  </sheetPr>
  <dimension ref="B1:AJ22"/>
  <sheetViews>
    <sheetView showGridLines="0" showRowColHeaders="0" zoomScale="85" zoomScaleNormal="85" workbookViewId="0"/>
  </sheetViews>
  <sheetFormatPr baseColWidth="10" defaultColWidth="8.85546875" defaultRowHeight="12.75"/>
  <cols>
    <col min="1" max="1" width="2.85546875" style="112" customWidth="1"/>
    <col min="2" max="2" width="5.7109375" style="112" customWidth="1"/>
    <col min="3" max="3" width="72" style="112" customWidth="1"/>
    <col min="4" max="7" width="20.85546875" style="112" customWidth="1"/>
    <col min="8" max="8" width="17.7109375" style="112" customWidth="1"/>
    <col min="9" max="9" width="19.42578125" style="112" customWidth="1"/>
    <col min="10" max="11" width="17.7109375" style="112" customWidth="1"/>
    <col min="12" max="12" width="13.7109375" style="112" customWidth="1"/>
    <col min="13" max="16384" width="8.85546875" style="112"/>
  </cols>
  <sheetData>
    <row r="1" spans="2:36" ht="15.75" customHeight="1"/>
    <row r="2" spans="2:36" ht="15" customHeight="1">
      <c r="B2" s="454" t="s">
        <v>1833</v>
      </c>
      <c r="D2" s="117"/>
      <c r="E2" s="117"/>
      <c r="F2" s="117"/>
      <c r="G2" s="117"/>
    </row>
    <row r="3" spans="2:36" ht="15" customHeight="1">
      <c r="B3" s="119"/>
      <c r="C3" s="118"/>
      <c r="D3" s="117"/>
      <c r="E3" s="117"/>
      <c r="F3" s="117"/>
      <c r="G3" s="117"/>
    </row>
    <row r="4" spans="2:36" s="114" customFormat="1" ht="15.75">
      <c r="D4" s="113"/>
      <c r="E4" s="113"/>
      <c r="F4" s="113"/>
      <c r="G4" s="113"/>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row>
    <row r="5" spans="2:36" ht="15.75" customHeight="1">
      <c r="B5" s="1083" t="s">
        <v>2649</v>
      </c>
      <c r="C5" s="401"/>
      <c r="D5" s="1292" t="s">
        <v>1834</v>
      </c>
      <c r="E5" s="1293"/>
      <c r="F5" s="1298" t="s">
        <v>1835</v>
      </c>
      <c r="G5" s="1190"/>
    </row>
    <row r="6" spans="2:36">
      <c r="B6" s="400"/>
      <c r="C6" s="401"/>
      <c r="D6" s="1296"/>
      <c r="E6" s="1297"/>
      <c r="F6" s="1292" t="s">
        <v>1836</v>
      </c>
      <c r="G6" s="1293"/>
    </row>
    <row r="7" spans="2:36" ht="25.5">
      <c r="B7" s="395"/>
      <c r="C7" s="402"/>
      <c r="D7" s="992"/>
      <c r="E7" s="964" t="s">
        <v>1828</v>
      </c>
      <c r="F7" s="993"/>
      <c r="G7" s="964" t="s">
        <v>1829</v>
      </c>
    </row>
    <row r="8" spans="2:36">
      <c r="B8" s="395"/>
      <c r="C8" s="402"/>
      <c r="D8" s="160" t="s">
        <v>824</v>
      </c>
      <c r="E8" s="160" t="s">
        <v>1014</v>
      </c>
      <c r="F8" s="160" t="s">
        <v>1016</v>
      </c>
      <c r="G8" s="160" t="s">
        <v>1020</v>
      </c>
    </row>
    <row r="9" spans="2:36">
      <c r="B9" s="396">
        <v>130</v>
      </c>
      <c r="C9" s="403" t="s">
        <v>2265</v>
      </c>
      <c r="D9" s="526">
        <v>915.55309799999998</v>
      </c>
      <c r="E9" s="526">
        <v>0</v>
      </c>
      <c r="F9" s="526">
        <v>0</v>
      </c>
      <c r="G9" s="526">
        <v>0</v>
      </c>
    </row>
    <row r="10" spans="2:36">
      <c r="B10" s="160">
        <v>140</v>
      </c>
      <c r="C10" s="404" t="s">
        <v>1837</v>
      </c>
      <c r="D10" s="512">
        <v>0</v>
      </c>
      <c r="E10" s="512">
        <v>0</v>
      </c>
      <c r="F10" s="512">
        <v>0</v>
      </c>
      <c r="G10" s="512">
        <v>0</v>
      </c>
    </row>
    <row r="11" spans="2:36">
      <c r="B11" s="160">
        <v>150</v>
      </c>
      <c r="C11" s="404" t="s">
        <v>1831</v>
      </c>
      <c r="D11" s="512">
        <v>0</v>
      </c>
      <c r="E11" s="512">
        <v>0</v>
      </c>
      <c r="F11" s="512">
        <v>0</v>
      </c>
      <c r="G11" s="512">
        <v>0</v>
      </c>
    </row>
    <row r="12" spans="2:36">
      <c r="B12" s="160">
        <v>160</v>
      </c>
      <c r="C12" s="404" t="s">
        <v>1027</v>
      </c>
      <c r="D12" s="512">
        <v>0</v>
      </c>
      <c r="E12" s="512">
        <v>0</v>
      </c>
      <c r="F12" s="512">
        <v>0</v>
      </c>
      <c r="G12" s="512">
        <v>0</v>
      </c>
    </row>
    <row r="13" spans="2:36">
      <c r="B13" s="160">
        <v>170</v>
      </c>
      <c r="C13" s="404" t="s">
        <v>2260</v>
      </c>
      <c r="D13" s="512">
        <v>0</v>
      </c>
      <c r="E13" s="512">
        <v>0</v>
      </c>
      <c r="F13" s="512">
        <v>0</v>
      </c>
      <c r="G13" s="512">
        <v>0</v>
      </c>
    </row>
    <row r="14" spans="2:36">
      <c r="B14" s="160">
        <v>180</v>
      </c>
      <c r="C14" s="404" t="s">
        <v>2261</v>
      </c>
      <c r="D14" s="512">
        <v>0</v>
      </c>
      <c r="E14" s="512">
        <v>0</v>
      </c>
      <c r="F14" s="512">
        <v>0</v>
      </c>
      <c r="G14" s="512">
        <v>0</v>
      </c>
    </row>
    <row r="15" spans="2:36">
      <c r="B15" s="160">
        <v>190</v>
      </c>
      <c r="C15" s="404" t="s">
        <v>2262</v>
      </c>
      <c r="D15" s="512">
        <v>0</v>
      </c>
      <c r="E15" s="512">
        <v>0</v>
      </c>
      <c r="F15" s="512">
        <v>0</v>
      </c>
      <c r="G15" s="512">
        <v>0</v>
      </c>
    </row>
    <row r="16" spans="2:36">
      <c r="B16" s="160">
        <v>200</v>
      </c>
      <c r="C16" s="404" t="s">
        <v>2263</v>
      </c>
      <c r="D16" s="512">
        <v>0</v>
      </c>
      <c r="E16" s="512">
        <v>0</v>
      </c>
      <c r="F16" s="512">
        <v>0</v>
      </c>
      <c r="G16" s="512">
        <v>0</v>
      </c>
    </row>
    <row r="17" spans="2:7">
      <c r="B17" s="160">
        <v>210</v>
      </c>
      <c r="C17" s="404" t="s">
        <v>2264</v>
      </c>
      <c r="D17" s="512">
        <v>0</v>
      </c>
      <c r="E17" s="512">
        <v>0</v>
      </c>
      <c r="F17" s="512">
        <v>0</v>
      </c>
      <c r="G17" s="512">
        <v>0</v>
      </c>
    </row>
    <row r="18" spans="2:7">
      <c r="B18" s="160">
        <v>220</v>
      </c>
      <c r="C18" s="404" t="s">
        <v>1832</v>
      </c>
      <c r="D18" s="512">
        <v>0</v>
      </c>
      <c r="E18" s="512">
        <v>0</v>
      </c>
      <c r="F18" s="512">
        <v>0</v>
      </c>
      <c r="G18" s="512">
        <v>0</v>
      </c>
    </row>
    <row r="19" spans="2:7">
      <c r="B19" s="160">
        <v>230</v>
      </c>
      <c r="C19" s="404" t="s">
        <v>1838</v>
      </c>
      <c r="D19" s="512">
        <v>915.55309799999998</v>
      </c>
      <c r="E19" s="512">
        <v>0</v>
      </c>
      <c r="F19" s="512">
        <v>0</v>
      </c>
      <c r="G19" s="512">
        <v>0</v>
      </c>
    </row>
    <row r="20" spans="2:7">
      <c r="B20" s="396">
        <v>240</v>
      </c>
      <c r="C20" s="405" t="s">
        <v>2266</v>
      </c>
      <c r="D20" s="526">
        <v>0</v>
      </c>
      <c r="E20" s="526">
        <v>0</v>
      </c>
      <c r="F20" s="526">
        <v>0</v>
      </c>
      <c r="G20" s="526">
        <v>0</v>
      </c>
    </row>
    <row r="21" spans="2:7">
      <c r="B21" s="396">
        <v>241</v>
      </c>
      <c r="C21" s="405" t="s">
        <v>2267</v>
      </c>
      <c r="D21" s="527" t="s">
        <v>2513</v>
      </c>
      <c r="E21" s="527" t="s">
        <v>2513</v>
      </c>
      <c r="F21" s="526">
        <v>0</v>
      </c>
      <c r="G21" s="526">
        <v>0</v>
      </c>
    </row>
    <row r="22" spans="2:7">
      <c r="B22" s="396">
        <v>250</v>
      </c>
      <c r="C22" s="405" t="s">
        <v>2268</v>
      </c>
      <c r="D22" s="526">
        <v>7642.7772510000004</v>
      </c>
      <c r="E22" s="526">
        <v>0</v>
      </c>
      <c r="F22" s="527" t="s">
        <v>2513</v>
      </c>
      <c r="G22" s="527" t="s">
        <v>2513</v>
      </c>
    </row>
  </sheetData>
  <mergeCells count="3">
    <mergeCell ref="F6:G6"/>
    <mergeCell ref="D5:E6"/>
    <mergeCell ref="F5:G5"/>
  </mergeCells>
  <conditionalFormatting sqref="D5:D12 E8:E12 F7:F12 E5:F6 D2:J3 H9:H12 G8:G12 D13:G20">
    <cfRule type="cellIs" dxfId="32" priority="3" stopIfTrue="1" operator="lessThan">
      <formula>0</formula>
    </cfRule>
  </conditionalFormatting>
  <conditionalFormatting sqref="D21:G22">
    <cfRule type="cellIs" dxfId="31" priority="1"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&amp;CEN
Annex XXXV</oddHeader>
    <oddFooter>&amp;C&amp;P</oddFooter>
  </headerFooter>
  <ignoredErrors>
    <ignoredError sqref="D8:G8" numberStoredAsText="1"/>
  </ignoredErrors>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77C2F-C99A-4117-806C-8010F3C02E4B}">
  <sheetPr>
    <pageSetUpPr autoPageBreaks="0"/>
  </sheetPr>
  <dimension ref="B1:H11"/>
  <sheetViews>
    <sheetView showGridLines="0" showRowColHeaders="0" zoomScale="85" zoomScaleNormal="85" workbookViewId="0"/>
  </sheetViews>
  <sheetFormatPr baseColWidth="10" defaultColWidth="8.85546875" defaultRowHeight="12.75"/>
  <cols>
    <col min="1" max="1" width="2.85546875" style="112" customWidth="1"/>
    <col min="2" max="2" width="5.7109375" style="112" customWidth="1"/>
    <col min="3" max="3" width="72" style="112" customWidth="1"/>
    <col min="4" max="8" width="17.7109375" style="112" customWidth="1"/>
    <col min="9" max="9" width="19.42578125" style="112" customWidth="1"/>
    <col min="10" max="11" width="17.7109375" style="112" customWidth="1"/>
    <col min="12" max="12" width="13.7109375" style="112" customWidth="1"/>
    <col min="13" max="16384" width="8.85546875" style="112"/>
  </cols>
  <sheetData>
    <row r="1" spans="2:8" ht="15" customHeight="1"/>
    <row r="2" spans="2:8" ht="15.75" customHeight="1">
      <c r="B2" s="454" t="s">
        <v>1839</v>
      </c>
      <c r="D2" s="115"/>
      <c r="E2" s="115"/>
      <c r="F2" s="115"/>
      <c r="G2" s="115"/>
      <c r="H2" s="115"/>
    </row>
    <row r="3" spans="2:8" ht="15" customHeight="1">
      <c r="C3" s="118"/>
      <c r="D3" s="115"/>
      <c r="E3" s="115"/>
      <c r="F3" s="115"/>
      <c r="G3" s="115"/>
      <c r="H3" s="115"/>
    </row>
    <row r="4" spans="2:8" ht="15" customHeight="1">
      <c r="C4" s="118"/>
      <c r="D4" s="115"/>
      <c r="E4" s="115"/>
      <c r="F4" s="115"/>
      <c r="G4" s="115"/>
      <c r="H4" s="115"/>
    </row>
    <row r="5" spans="2:8" ht="89.25">
      <c r="B5" s="1083" t="s">
        <v>2649</v>
      </c>
      <c r="C5" s="406"/>
      <c r="D5" s="964" t="s">
        <v>1840</v>
      </c>
      <c r="E5" s="964" t="s">
        <v>1841</v>
      </c>
      <c r="F5" s="126"/>
      <c r="G5" s="126"/>
    </row>
    <row r="6" spans="2:8" ht="14.25">
      <c r="B6" s="125"/>
      <c r="C6" s="406"/>
      <c r="D6" s="160" t="s">
        <v>824</v>
      </c>
      <c r="E6" s="160" t="s">
        <v>1014</v>
      </c>
      <c r="F6" s="124"/>
      <c r="G6" s="124"/>
    </row>
    <row r="7" spans="2:8" ht="15" customHeight="1">
      <c r="B7" s="160" t="s">
        <v>824</v>
      </c>
      <c r="C7" s="212" t="s">
        <v>1842</v>
      </c>
      <c r="D7" s="512">
        <v>2587.0618460000001</v>
      </c>
      <c r="E7" s="512">
        <v>6783.3203649999996</v>
      </c>
      <c r="F7" s="117"/>
      <c r="G7" s="117"/>
    </row>
    <row r="8" spans="2:8" ht="17.25" customHeight="1">
      <c r="B8" s="123"/>
      <c r="C8" s="122"/>
    </row>
    <row r="10" spans="2:8" ht="14.25">
      <c r="B10" s="121"/>
      <c r="C10" s="120"/>
      <c r="D10" s="120"/>
      <c r="E10" s="120"/>
      <c r="F10" s="120"/>
      <c r="G10" s="120"/>
      <c r="H10" s="120"/>
    </row>
    <row r="11" spans="2:8">
      <c r="C11" s="116"/>
    </row>
  </sheetData>
  <conditionalFormatting sqref="D2:G7">
    <cfRule type="cellIs" dxfId="3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ignoredErrors>
    <ignoredError sqref="B7 D6:E6"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A79AE-04FA-4E1F-95FB-DC1F02E919B0}">
  <sheetPr>
    <pageSetUpPr fitToPage="1"/>
  </sheetPr>
  <dimension ref="B2:D10"/>
  <sheetViews>
    <sheetView showGridLines="0" zoomScale="85" zoomScaleNormal="85" workbookViewId="0">
      <selection activeCell="B2" sqref="B2"/>
    </sheetView>
  </sheetViews>
  <sheetFormatPr baseColWidth="10" defaultColWidth="9.140625" defaultRowHeight="15"/>
  <cols>
    <col min="1" max="1" width="2.85546875" customWidth="1"/>
    <col min="2" max="2" width="20.85546875" customWidth="1"/>
    <col min="3" max="3" width="12.28515625" bestFit="1" customWidth="1"/>
    <col min="4" max="4" width="87.42578125" customWidth="1"/>
  </cols>
  <sheetData>
    <row r="2" spans="2:4">
      <c r="B2" s="2" t="s">
        <v>461</v>
      </c>
    </row>
    <row r="5" spans="2:4">
      <c r="B5" s="144" t="s">
        <v>440</v>
      </c>
      <c r="C5" s="165" t="s">
        <v>431</v>
      </c>
      <c r="D5" s="164" t="s">
        <v>432</v>
      </c>
    </row>
    <row r="6" spans="2:4" ht="25.5">
      <c r="B6" s="144" t="s">
        <v>462</v>
      </c>
      <c r="C6" s="144" t="s">
        <v>434</v>
      </c>
      <c r="D6" s="164" t="s">
        <v>463</v>
      </c>
    </row>
    <row r="7" spans="2:4" ht="25.5">
      <c r="B7" s="144" t="s">
        <v>464</v>
      </c>
      <c r="C7" s="144" t="s">
        <v>437</v>
      </c>
      <c r="D7" s="164" t="s">
        <v>465</v>
      </c>
    </row>
    <row r="8" spans="2:4" ht="25.5">
      <c r="B8" s="144" t="s">
        <v>466</v>
      </c>
      <c r="C8" s="144" t="s">
        <v>467</v>
      </c>
      <c r="D8" s="164" t="s">
        <v>468</v>
      </c>
    </row>
    <row r="9" spans="2:4" ht="25.5">
      <c r="B9" s="144" t="s">
        <v>469</v>
      </c>
      <c r="C9" s="144" t="s">
        <v>451</v>
      </c>
      <c r="D9" s="164" t="s">
        <v>470</v>
      </c>
    </row>
    <row r="10" spans="2:4" ht="25.5">
      <c r="B10" s="144" t="s">
        <v>471</v>
      </c>
      <c r="C10" s="144" t="s">
        <v>453</v>
      </c>
      <c r="D10" s="164" t="s">
        <v>472</v>
      </c>
    </row>
  </sheetData>
  <conditionalFormatting sqref="D6:D8">
    <cfRule type="cellIs" dxfId="37" priority="2" stopIfTrue="1" operator="lessThan">
      <formula>0</formula>
    </cfRule>
  </conditionalFormatting>
  <conditionalFormatting sqref="D9:D10">
    <cfRule type="cellIs" dxfId="3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landscape" r:id="rId1"/>
  <headerFooter>
    <oddHeader>&amp;CEN
Annex III</oddHeader>
    <oddFooter>&amp;C&amp;P</oddFooter>
  </headerFooter>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62503-561C-47E6-9C0D-75280B26551F}">
  <sheetPr>
    <pageSetUpPr fitToPage="1"/>
  </sheetPr>
  <dimension ref="B2:E37"/>
  <sheetViews>
    <sheetView showGridLines="0" zoomScale="80" zoomScaleNormal="80" zoomScalePageLayoutView="110" workbookViewId="0"/>
  </sheetViews>
  <sheetFormatPr baseColWidth="10" defaultColWidth="9.140625" defaultRowHeight="15"/>
  <cols>
    <col min="1" max="1" width="6.5703125" customWidth="1"/>
    <col min="3" max="3" width="114.42578125" style="18" bestFit="1" customWidth="1"/>
    <col min="4" max="4" width="28" customWidth="1"/>
    <col min="5" max="5" width="28" style="411" customWidth="1"/>
  </cols>
  <sheetData>
    <row r="2" spans="2:5">
      <c r="B2" s="574" t="s">
        <v>1843</v>
      </c>
    </row>
    <row r="3" spans="2:5">
      <c r="B3" s="15" t="s">
        <v>1844</v>
      </c>
    </row>
    <row r="4" spans="2:5">
      <c r="D4" s="14"/>
      <c r="E4" s="416"/>
    </row>
    <row r="5" spans="2:5" ht="30">
      <c r="B5" s="46" t="s">
        <v>431</v>
      </c>
      <c r="C5" s="1299" t="s">
        <v>441</v>
      </c>
      <c r="D5" s="1299"/>
      <c r="E5" s="580"/>
    </row>
    <row r="6" spans="2:5">
      <c r="B6" s="615"/>
      <c r="C6" s="616" t="s">
        <v>1845</v>
      </c>
      <c r="D6" s="617"/>
      <c r="E6" s="580"/>
    </row>
    <row r="7" spans="2:5" ht="52.5" customHeight="1">
      <c r="B7" s="618">
        <v>1</v>
      </c>
      <c r="C7" s="619" t="s">
        <v>1846</v>
      </c>
      <c r="D7" s="619"/>
      <c r="E7" s="580"/>
    </row>
    <row r="8" spans="2:5" ht="62.25" customHeight="1">
      <c r="B8" s="618">
        <v>2</v>
      </c>
      <c r="C8" s="619" t="s">
        <v>1847</v>
      </c>
      <c r="D8" s="619"/>
      <c r="E8" s="580"/>
    </row>
    <row r="9" spans="2:5" ht="42" customHeight="1">
      <c r="B9" s="618">
        <v>3</v>
      </c>
      <c r="C9" s="619" t="s">
        <v>1848</v>
      </c>
      <c r="D9" s="619"/>
      <c r="E9" s="580"/>
    </row>
    <row r="10" spans="2:5" ht="48" customHeight="1">
      <c r="B10" s="618">
        <v>4</v>
      </c>
      <c r="C10" s="619" t="s">
        <v>1849</v>
      </c>
      <c r="D10" s="619"/>
      <c r="E10" s="580"/>
    </row>
    <row r="11" spans="2:5">
      <c r="B11" s="620"/>
      <c r="C11" s="616" t="s">
        <v>1850</v>
      </c>
      <c r="D11" s="620"/>
      <c r="E11" s="580"/>
    </row>
    <row r="12" spans="2:5" ht="45">
      <c r="B12" s="6">
        <v>5</v>
      </c>
      <c r="C12" s="619" t="s">
        <v>1851</v>
      </c>
      <c r="D12" s="619"/>
      <c r="E12" s="621"/>
    </row>
    <row r="13" spans="2:5">
      <c r="B13" s="618" t="s">
        <v>889</v>
      </c>
      <c r="C13" s="622" t="s">
        <v>1852</v>
      </c>
      <c r="D13" s="619"/>
      <c r="E13" s="621"/>
    </row>
    <row r="14" spans="2:5">
      <c r="B14" s="618" t="s">
        <v>1853</v>
      </c>
      <c r="C14" s="622" t="s">
        <v>1854</v>
      </c>
      <c r="D14" s="619"/>
      <c r="E14" s="621"/>
    </row>
    <row r="15" spans="2:5">
      <c r="B15" s="618" t="s">
        <v>1855</v>
      </c>
      <c r="C15" s="622" t="s">
        <v>1856</v>
      </c>
      <c r="D15" s="619"/>
      <c r="E15" s="621"/>
    </row>
    <row r="16" spans="2:5" ht="30">
      <c r="B16" s="6">
        <v>6</v>
      </c>
      <c r="C16" s="619" t="s">
        <v>1857</v>
      </c>
      <c r="D16" s="619"/>
      <c r="E16" s="621"/>
    </row>
    <row r="17" spans="2:5" ht="60">
      <c r="B17" s="618">
        <v>7</v>
      </c>
      <c r="C17" s="619" t="s">
        <v>1858</v>
      </c>
      <c r="D17" s="623"/>
      <c r="E17" s="580"/>
    </row>
    <row r="18" spans="2:5" ht="15.75" customHeight="1">
      <c r="B18" s="618" t="s">
        <v>889</v>
      </c>
      <c r="C18" s="622" t="s">
        <v>1852</v>
      </c>
      <c r="D18" s="624"/>
      <c r="E18" s="580"/>
    </row>
    <row r="19" spans="2:5">
      <c r="B19" s="618" t="s">
        <v>1853</v>
      </c>
      <c r="C19" s="622" t="s">
        <v>1854</v>
      </c>
      <c r="D19" s="624"/>
      <c r="E19" s="580"/>
    </row>
    <row r="20" spans="2:5">
      <c r="B20" s="618" t="s">
        <v>1855</v>
      </c>
      <c r="C20" s="622" t="s">
        <v>1856</v>
      </c>
      <c r="D20" s="624"/>
      <c r="E20" s="580"/>
    </row>
    <row r="21" spans="2:5">
      <c r="B21" s="618">
        <v>8</v>
      </c>
      <c r="C21" s="619" t="s">
        <v>1859</v>
      </c>
      <c r="D21" s="619"/>
      <c r="E21" s="621"/>
    </row>
    <row r="22" spans="2:5">
      <c r="B22" s="618">
        <v>9</v>
      </c>
      <c r="C22" s="619" t="s">
        <v>1860</v>
      </c>
      <c r="D22" s="619"/>
      <c r="E22" s="621"/>
    </row>
    <row r="23" spans="2:5">
      <c r="B23" s="615"/>
      <c r="C23" s="625" t="s">
        <v>1861</v>
      </c>
      <c r="D23" s="617"/>
      <c r="E23" s="621"/>
    </row>
    <row r="24" spans="2:5">
      <c r="B24" s="618">
        <v>10</v>
      </c>
      <c r="C24" s="619" t="s">
        <v>1862</v>
      </c>
      <c r="D24" s="619"/>
      <c r="E24" s="621"/>
    </row>
    <row r="25" spans="2:5" ht="30">
      <c r="B25" s="618">
        <v>11</v>
      </c>
      <c r="C25" s="619" t="s">
        <v>1863</v>
      </c>
      <c r="D25" s="1222"/>
      <c r="E25" s="580"/>
    </row>
    <row r="26" spans="2:5">
      <c r="B26" s="618" t="s">
        <v>889</v>
      </c>
      <c r="C26" s="622" t="s">
        <v>1852</v>
      </c>
      <c r="D26" s="1300"/>
      <c r="E26" s="580"/>
    </row>
    <row r="27" spans="2:5">
      <c r="B27" s="618" t="s">
        <v>1853</v>
      </c>
      <c r="C27" s="622" t="s">
        <v>1854</v>
      </c>
      <c r="D27" s="1300"/>
      <c r="E27" s="580"/>
    </row>
    <row r="28" spans="2:5">
      <c r="B28" s="618" t="s">
        <v>1855</v>
      </c>
      <c r="C28" s="622" t="s">
        <v>1856</v>
      </c>
      <c r="D28" s="1223"/>
      <c r="E28" s="580"/>
    </row>
    <row r="29" spans="2:5">
      <c r="B29" s="618">
        <v>12</v>
      </c>
      <c r="C29" s="619" t="s">
        <v>1864</v>
      </c>
      <c r="D29" s="1222"/>
      <c r="E29" s="580"/>
    </row>
    <row r="30" spans="2:5">
      <c r="B30" s="618" t="s">
        <v>889</v>
      </c>
      <c r="C30" s="622" t="s">
        <v>1852</v>
      </c>
      <c r="D30" s="1300"/>
      <c r="E30" s="580"/>
    </row>
    <row r="31" spans="2:5">
      <c r="B31" s="618" t="s">
        <v>1853</v>
      </c>
      <c r="C31" s="622" t="s">
        <v>1854</v>
      </c>
      <c r="D31" s="1300"/>
      <c r="E31" s="580"/>
    </row>
    <row r="32" spans="2:5">
      <c r="B32" s="618" t="s">
        <v>1855</v>
      </c>
      <c r="C32" s="622" t="s">
        <v>1856</v>
      </c>
      <c r="D32" s="1223"/>
      <c r="E32" s="580"/>
    </row>
    <row r="33" spans="2:5" ht="30">
      <c r="B33" s="618">
        <v>13</v>
      </c>
      <c r="C33" s="619" t="s">
        <v>1865</v>
      </c>
      <c r="D33" s="619"/>
      <c r="E33" s="621"/>
    </row>
    <row r="34" spans="2:5" ht="30">
      <c r="B34" s="618">
        <v>14</v>
      </c>
      <c r="C34" s="619" t="s">
        <v>1866</v>
      </c>
      <c r="D34" s="619"/>
      <c r="E34" s="621"/>
    </row>
    <row r="35" spans="2:5">
      <c r="B35" s="618">
        <v>15</v>
      </c>
      <c r="C35" s="619" t="s">
        <v>1867</v>
      </c>
      <c r="D35" s="619"/>
      <c r="E35" s="621"/>
    </row>
    <row r="36" spans="2:5" ht="30">
      <c r="B36" s="618">
        <v>16</v>
      </c>
      <c r="C36" s="619" t="s">
        <v>1868</v>
      </c>
      <c r="D36" s="619"/>
      <c r="E36" s="621"/>
    </row>
    <row r="37" spans="2:5" ht="30">
      <c r="B37" s="618">
        <v>17</v>
      </c>
      <c r="C37" s="619" t="s">
        <v>1869</v>
      </c>
      <c r="D37" s="619"/>
      <c r="E37" s="621"/>
    </row>
  </sheetData>
  <mergeCells count="3">
    <mergeCell ref="C5:D5"/>
    <mergeCell ref="D25:D28"/>
    <mergeCell ref="D29:D32"/>
  </mergeCells>
  <pageMargins left="0.70866141732283472" right="0.70866141732283472" top="0.74803149606299213" bottom="0.74803149606299213" header="0.31496062992125984" footer="0.31496062992125984"/>
  <pageSetup paperSize="9" scale="50" orientation="landscape" r:id="rId1"/>
  <headerFooter>
    <oddHeader>&amp;CEN
Annex I</oddHead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D0F76-F3C9-432A-B254-175CFFE54842}">
  <sheetPr>
    <pageSetUpPr fitToPage="1"/>
  </sheetPr>
  <dimension ref="B2:D25"/>
  <sheetViews>
    <sheetView showGridLines="0" zoomScale="90" zoomScaleNormal="90" zoomScalePageLayoutView="110" workbookViewId="0"/>
  </sheetViews>
  <sheetFormatPr baseColWidth="10" defaultColWidth="9.140625" defaultRowHeight="15"/>
  <cols>
    <col min="1" max="1" width="6.5703125" style="18" customWidth="1"/>
    <col min="2" max="2" width="9.140625" style="18"/>
    <col min="3" max="3" width="84.5703125" style="18" bestFit="1" customWidth="1"/>
    <col min="4" max="4" width="28" style="18" customWidth="1"/>
    <col min="5" max="5" width="46.140625" style="18" customWidth="1"/>
    <col min="6" max="16384" width="9.140625" style="18"/>
  </cols>
  <sheetData>
    <row r="2" spans="2:4">
      <c r="B2" s="574" t="s">
        <v>1870</v>
      </c>
    </row>
    <row r="3" spans="2:4">
      <c r="B3" s="626" t="s">
        <v>1844</v>
      </c>
    </row>
    <row r="4" spans="2:4">
      <c r="D4" s="627"/>
    </row>
    <row r="5" spans="2:4" ht="30">
      <c r="B5" s="6" t="s">
        <v>431</v>
      </c>
      <c r="C5" s="1301" t="s">
        <v>441</v>
      </c>
      <c r="D5" s="1301"/>
    </row>
    <row r="6" spans="2:4">
      <c r="B6" s="628"/>
      <c r="C6" s="616" t="s">
        <v>1845</v>
      </c>
      <c r="D6" s="629"/>
    </row>
    <row r="7" spans="2:4" ht="45">
      <c r="B7" s="618">
        <v>1</v>
      </c>
      <c r="C7" s="619" t="s">
        <v>1871</v>
      </c>
      <c r="D7" s="619"/>
    </row>
    <row r="8" spans="2:4" ht="45">
      <c r="B8" s="618">
        <v>2</v>
      </c>
      <c r="C8" s="619" t="s">
        <v>1872</v>
      </c>
      <c r="D8" s="619"/>
    </row>
    <row r="9" spans="2:4" ht="30">
      <c r="B9" s="618">
        <v>3</v>
      </c>
      <c r="C9" s="619" t="s">
        <v>1873</v>
      </c>
      <c r="D9" s="619"/>
    </row>
    <row r="10" spans="2:4">
      <c r="B10" s="630"/>
      <c r="C10" s="616" t="s">
        <v>1850</v>
      </c>
      <c r="D10" s="630"/>
    </row>
    <row r="11" spans="2:4" ht="45">
      <c r="B11" s="6">
        <v>4</v>
      </c>
      <c r="C11" s="619" t="s">
        <v>1874</v>
      </c>
      <c r="D11" s="1222"/>
    </row>
    <row r="12" spans="2:4">
      <c r="B12" s="6" t="s">
        <v>889</v>
      </c>
      <c r="C12" s="631" t="s">
        <v>1875</v>
      </c>
      <c r="D12" s="1300"/>
    </row>
    <row r="13" spans="2:4">
      <c r="B13" s="6" t="s">
        <v>1853</v>
      </c>
      <c r="C13" s="631" t="s">
        <v>1876</v>
      </c>
      <c r="D13" s="1300"/>
    </row>
    <row r="14" spans="2:4">
      <c r="B14" s="6" t="s">
        <v>1855</v>
      </c>
      <c r="C14" s="631" t="s">
        <v>1877</v>
      </c>
      <c r="D14" s="1300"/>
    </row>
    <row r="15" spans="2:4">
      <c r="B15" s="6" t="s">
        <v>1878</v>
      </c>
      <c r="C15" s="631" t="s">
        <v>1879</v>
      </c>
      <c r="D15" s="1223"/>
    </row>
    <row r="16" spans="2:4" ht="60">
      <c r="B16" s="6">
        <v>5</v>
      </c>
      <c r="C16" s="619" t="s">
        <v>1880</v>
      </c>
      <c r="D16" s="619"/>
    </row>
    <row r="17" spans="2:4">
      <c r="B17" s="618">
        <v>6</v>
      </c>
      <c r="C17" s="619" t="s">
        <v>1881</v>
      </c>
      <c r="D17" s="619"/>
    </row>
    <row r="18" spans="2:4">
      <c r="B18" s="618">
        <v>7</v>
      </c>
      <c r="C18" s="619" t="s">
        <v>1882</v>
      </c>
      <c r="D18" s="619"/>
    </row>
    <row r="19" spans="2:4">
      <c r="B19" s="628"/>
      <c r="C19" s="616" t="s">
        <v>1861</v>
      </c>
      <c r="D19" s="629"/>
    </row>
    <row r="20" spans="2:4" ht="30">
      <c r="B20" s="618">
        <v>8</v>
      </c>
      <c r="C20" s="619" t="s">
        <v>1883</v>
      </c>
      <c r="D20" s="619"/>
    </row>
    <row r="21" spans="2:4" ht="45">
      <c r="B21" s="618">
        <v>9</v>
      </c>
      <c r="C21" s="619" t="s">
        <v>1884</v>
      </c>
      <c r="D21" s="619"/>
    </row>
    <row r="22" spans="2:4">
      <c r="B22" s="618">
        <v>10</v>
      </c>
      <c r="C22" s="619" t="s">
        <v>1885</v>
      </c>
      <c r="D22" s="619"/>
    </row>
    <row r="23" spans="2:4">
      <c r="B23" s="618">
        <v>11</v>
      </c>
      <c r="C23" s="619" t="s">
        <v>1886</v>
      </c>
      <c r="D23" s="619"/>
    </row>
    <row r="24" spans="2:4" ht="30">
      <c r="B24" s="618">
        <v>12</v>
      </c>
      <c r="C24" s="619" t="s">
        <v>1887</v>
      </c>
      <c r="D24" s="619"/>
    </row>
    <row r="25" spans="2:4" ht="30">
      <c r="B25" s="618">
        <v>13</v>
      </c>
      <c r="C25" s="619" t="s">
        <v>1888</v>
      </c>
      <c r="D25" s="619"/>
    </row>
  </sheetData>
  <mergeCells count="2">
    <mergeCell ref="C5:D5"/>
    <mergeCell ref="D11:D15"/>
  </mergeCells>
  <pageMargins left="0.70866141732283472" right="0.70866141732283472" top="0.74803149606299213" bottom="0.74803149606299213" header="0.31496062992125984" footer="0.31496062992125984"/>
  <pageSetup paperSize="9" scale="79" orientation="landscape" r:id="rId1"/>
  <headerFooter>
    <oddHeader>&amp;CEN
Annex I</oddHead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030B9-7B62-4C58-A690-F69DEF17802E}">
  <sheetPr>
    <pageSetUpPr fitToPage="1"/>
  </sheetPr>
  <dimension ref="B2:D21"/>
  <sheetViews>
    <sheetView showGridLines="0" zoomScale="90" zoomScaleNormal="90" zoomScalePageLayoutView="110" workbookViewId="0"/>
  </sheetViews>
  <sheetFormatPr baseColWidth="10" defaultColWidth="9.140625" defaultRowHeight="15"/>
  <cols>
    <col min="1" max="1" width="6.5703125" customWidth="1"/>
    <col min="3" max="3" width="93" bestFit="1" customWidth="1"/>
    <col min="4" max="4" width="28" customWidth="1"/>
  </cols>
  <sheetData>
    <row r="2" spans="2:4">
      <c r="B2" s="574" t="s">
        <v>1889</v>
      </c>
    </row>
    <row r="3" spans="2:4" ht="15.75">
      <c r="B3" s="27" t="s">
        <v>1844</v>
      </c>
    </row>
    <row r="4" spans="2:4">
      <c r="D4" s="14"/>
    </row>
    <row r="5" spans="2:4" ht="30">
      <c r="B5" s="46" t="s">
        <v>431</v>
      </c>
      <c r="C5" s="1299" t="s">
        <v>441</v>
      </c>
      <c r="D5" s="1299"/>
    </row>
    <row r="6" spans="2:4">
      <c r="B6" s="620"/>
      <c r="C6" s="632" t="s">
        <v>1850</v>
      </c>
      <c r="D6" s="620"/>
    </row>
    <row r="7" spans="2:4" ht="47.25">
      <c r="B7" s="46">
        <v>1</v>
      </c>
      <c r="C7" s="633" t="s">
        <v>1890</v>
      </c>
      <c r="D7" s="634"/>
    </row>
    <row r="8" spans="2:4" ht="31.5">
      <c r="B8" s="46">
        <v>2</v>
      </c>
      <c r="C8" s="633" t="s">
        <v>1891</v>
      </c>
      <c r="D8" s="634"/>
    </row>
    <row r="9" spans="2:4" ht="31.5">
      <c r="B9" s="46">
        <v>3</v>
      </c>
      <c r="C9" s="633" t="s">
        <v>1892</v>
      </c>
      <c r="D9" s="634"/>
    </row>
    <row r="10" spans="2:4" ht="15.75">
      <c r="B10" s="46" t="s">
        <v>889</v>
      </c>
      <c r="C10" s="635" t="s">
        <v>1893</v>
      </c>
      <c r="D10" s="634"/>
    </row>
    <row r="11" spans="2:4" ht="15.75">
      <c r="B11" s="46" t="s">
        <v>1853</v>
      </c>
      <c r="C11" s="635" t="s">
        <v>1894</v>
      </c>
      <c r="D11" s="634"/>
    </row>
    <row r="12" spans="2:4" ht="15.75">
      <c r="B12" s="46" t="s">
        <v>1855</v>
      </c>
      <c r="C12" s="635" t="s">
        <v>1895</v>
      </c>
      <c r="D12" s="634"/>
    </row>
    <row r="13" spans="2:4" ht="15.75">
      <c r="B13" s="46" t="s">
        <v>1878</v>
      </c>
      <c r="C13" s="635" t="s">
        <v>1896</v>
      </c>
      <c r="D13" s="634"/>
    </row>
    <row r="14" spans="2:4" ht="31.5">
      <c r="B14" s="46">
        <v>4</v>
      </c>
      <c r="C14" s="633" t="s">
        <v>1897</v>
      </c>
      <c r="D14" s="634"/>
    </row>
    <row r="15" spans="2:4" ht="15.75">
      <c r="B15" s="46">
        <v>5</v>
      </c>
      <c r="C15" s="633" t="s">
        <v>1898</v>
      </c>
      <c r="D15" s="634"/>
    </row>
    <row r="16" spans="2:4">
      <c r="B16" s="620"/>
      <c r="C16" s="632" t="s">
        <v>1861</v>
      </c>
      <c r="D16" s="620"/>
    </row>
    <row r="17" spans="2:4" ht="31.5">
      <c r="B17" s="46">
        <v>6</v>
      </c>
      <c r="C17" s="633" t="s">
        <v>1899</v>
      </c>
      <c r="D17" s="1302"/>
    </row>
    <row r="18" spans="2:4" ht="15.75">
      <c r="B18" s="46" t="s">
        <v>889</v>
      </c>
      <c r="C18" s="635" t="s">
        <v>1893</v>
      </c>
      <c r="D18" s="1303"/>
    </row>
    <row r="19" spans="2:4" ht="15.75">
      <c r="B19" s="46" t="s">
        <v>1853</v>
      </c>
      <c r="C19" s="635" t="s">
        <v>1894</v>
      </c>
      <c r="D19" s="1303"/>
    </row>
    <row r="20" spans="2:4" ht="15.75">
      <c r="B20" s="46" t="s">
        <v>1855</v>
      </c>
      <c r="C20" s="635" t="s">
        <v>1895</v>
      </c>
      <c r="D20" s="1303"/>
    </row>
    <row r="21" spans="2:4" ht="15.75">
      <c r="B21" s="46" t="s">
        <v>1878</v>
      </c>
      <c r="C21" s="635" t="s">
        <v>1896</v>
      </c>
      <c r="D21" s="1304"/>
    </row>
  </sheetData>
  <mergeCells count="2">
    <mergeCell ref="C5:D5"/>
    <mergeCell ref="D17:D21"/>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014F1-ED4D-418B-8151-9C912FA88605}">
  <sheetPr>
    <pageSetUpPr autoPageBreaks="0"/>
  </sheetPr>
  <dimension ref="B1:S63"/>
  <sheetViews>
    <sheetView showGridLines="0" showRowColHeaders="0" zoomScale="85" zoomScaleNormal="85" workbookViewId="0"/>
  </sheetViews>
  <sheetFormatPr baseColWidth="10" defaultColWidth="8.85546875" defaultRowHeight="12.75"/>
  <cols>
    <col min="1" max="1" width="2.85546875" style="112" customWidth="1"/>
    <col min="2" max="2" width="5.7109375" style="112" customWidth="1"/>
    <col min="3" max="3" width="72" style="112" customWidth="1"/>
    <col min="4" max="8" width="17.7109375" style="112" customWidth="1"/>
    <col min="9" max="9" width="19.42578125" style="112" customWidth="1"/>
    <col min="10" max="11" width="17.7109375" style="112" customWidth="1"/>
    <col min="12" max="12" width="13.7109375" style="112" customWidth="1"/>
    <col min="13" max="16384" width="8.85546875" style="112"/>
  </cols>
  <sheetData>
    <row r="1" spans="2:19" ht="15" customHeight="1"/>
    <row r="2" spans="2:19" ht="15.75" customHeight="1">
      <c r="B2" s="454" t="s">
        <v>1900</v>
      </c>
      <c r="D2" s="115"/>
      <c r="E2" s="115"/>
      <c r="F2" s="115"/>
      <c r="G2" s="115"/>
      <c r="H2" s="115"/>
    </row>
    <row r="3" spans="2:19" ht="15" customHeight="1">
      <c r="C3" s="118"/>
      <c r="D3" s="115"/>
      <c r="E3" s="115"/>
      <c r="F3" s="115"/>
      <c r="G3" s="115"/>
      <c r="H3" s="115"/>
    </row>
    <row r="4" spans="2:19" ht="15" customHeight="1">
      <c r="C4" s="118"/>
      <c r="D4" s="115"/>
      <c r="E4" s="115"/>
      <c r="F4" s="115"/>
      <c r="G4" s="115"/>
      <c r="H4" s="115"/>
    </row>
    <row r="5" spans="2:19">
      <c r="B5" s="415"/>
      <c r="C5" s="572" t="s">
        <v>1909</v>
      </c>
      <c r="D5" s="573" t="s">
        <v>364</v>
      </c>
      <c r="E5" s="573" t="s">
        <v>365</v>
      </c>
      <c r="F5" s="573" t="s">
        <v>366</v>
      </c>
      <c r="G5" s="573" t="s">
        <v>371</v>
      </c>
      <c r="H5" s="573" t="s">
        <v>372</v>
      </c>
      <c r="I5" s="573" t="s">
        <v>474</v>
      </c>
      <c r="J5" s="573" t="s">
        <v>475</v>
      </c>
      <c r="K5" s="573" t="s">
        <v>545</v>
      </c>
      <c r="L5" s="573" t="s">
        <v>804</v>
      </c>
      <c r="M5" s="573" t="s">
        <v>805</v>
      </c>
      <c r="N5" s="573" t="s">
        <v>806</v>
      </c>
      <c r="O5" s="573" t="s">
        <v>807</v>
      </c>
      <c r="P5" s="573" t="s">
        <v>808</v>
      </c>
      <c r="Q5" s="573" t="s">
        <v>995</v>
      </c>
      <c r="R5" s="573" t="s">
        <v>996</v>
      </c>
      <c r="S5" s="573" t="s">
        <v>1226</v>
      </c>
    </row>
    <row r="6" spans="2:19">
      <c r="B6" s="415"/>
      <c r="C6" s="569"/>
      <c r="D6" s="1305" t="s">
        <v>2059</v>
      </c>
      <c r="E6" s="1306"/>
      <c r="F6" s="1306"/>
      <c r="G6" s="1306"/>
      <c r="H6" s="1307"/>
      <c r="I6" s="1305" t="s">
        <v>2060</v>
      </c>
      <c r="J6" s="1306"/>
      <c r="K6" s="1307"/>
      <c r="L6" s="1305" t="s">
        <v>2061</v>
      </c>
      <c r="M6" s="1307"/>
      <c r="N6" s="1308" t="s">
        <v>2062</v>
      </c>
      <c r="O6" s="1308" t="s">
        <v>1921</v>
      </c>
      <c r="P6" s="1308" t="s">
        <v>1922</v>
      </c>
      <c r="Q6" s="1308" t="s">
        <v>1923</v>
      </c>
      <c r="R6" s="1308" t="s">
        <v>1924</v>
      </c>
      <c r="S6" s="1308" t="s">
        <v>1925</v>
      </c>
    </row>
    <row r="7" spans="2:19" ht="15" customHeight="1">
      <c r="B7" s="415"/>
      <c r="C7" s="569"/>
      <c r="D7" s="667"/>
      <c r="E7" s="570" t="s">
        <v>2063</v>
      </c>
      <c r="F7" s="570" t="s">
        <v>2064</v>
      </c>
      <c r="G7" s="668" t="s">
        <v>2065</v>
      </c>
      <c r="H7" s="668" t="s">
        <v>1908</v>
      </c>
      <c r="I7" s="571"/>
      <c r="J7" s="570" t="s">
        <v>2066</v>
      </c>
      <c r="K7" s="570" t="s">
        <v>1908</v>
      </c>
      <c r="L7" s="669"/>
      <c r="M7" s="670" t="s">
        <v>2067</v>
      </c>
      <c r="N7" s="1309"/>
      <c r="O7" s="1309"/>
      <c r="P7" s="1309"/>
      <c r="Q7" s="1309"/>
      <c r="R7" s="1309"/>
      <c r="S7" s="1309"/>
    </row>
    <row r="8" spans="2:19" ht="17.25" customHeight="1">
      <c r="B8" s="557">
        <v>1</v>
      </c>
      <c r="C8" s="567" t="s">
        <v>2068</v>
      </c>
      <c r="D8" s="566"/>
      <c r="E8" s="566"/>
      <c r="F8" s="566"/>
      <c r="G8" s="566"/>
      <c r="H8" s="566"/>
      <c r="I8" s="566"/>
      <c r="J8" s="566"/>
      <c r="K8" s="566"/>
      <c r="L8" s="180"/>
      <c r="M8" s="180"/>
      <c r="N8" s="565"/>
      <c r="O8" s="565"/>
      <c r="P8" s="565"/>
      <c r="Q8" s="565"/>
      <c r="R8" s="565"/>
      <c r="S8" s="565"/>
    </row>
    <row r="9" spans="2:19">
      <c r="B9" s="557">
        <v>2</v>
      </c>
      <c r="C9" s="560" t="s">
        <v>1910</v>
      </c>
      <c r="D9" s="559"/>
      <c r="E9" s="559"/>
      <c r="F9" s="559"/>
      <c r="G9" s="559"/>
      <c r="H9" s="559"/>
      <c r="I9" s="559"/>
      <c r="J9" s="559"/>
      <c r="K9" s="559"/>
      <c r="L9" s="557"/>
      <c r="M9" s="557"/>
      <c r="N9" s="557"/>
      <c r="O9" s="557"/>
      <c r="P9" s="557"/>
      <c r="Q9" s="557"/>
      <c r="R9" s="557"/>
      <c r="S9" s="557"/>
    </row>
    <row r="10" spans="2:19">
      <c r="B10" s="557">
        <v>3</v>
      </c>
      <c r="C10" s="560" t="s">
        <v>1911</v>
      </c>
      <c r="D10" s="559"/>
      <c r="E10" s="559"/>
      <c r="F10" s="559"/>
      <c r="G10" s="559"/>
      <c r="H10" s="559"/>
      <c r="I10" s="559"/>
      <c r="J10" s="559"/>
      <c r="K10" s="559"/>
      <c r="L10" s="557"/>
      <c r="M10" s="557"/>
      <c r="N10" s="557"/>
      <c r="O10" s="557"/>
      <c r="P10" s="557"/>
      <c r="Q10" s="557"/>
      <c r="R10" s="557"/>
      <c r="S10" s="557"/>
    </row>
    <row r="11" spans="2:19">
      <c r="B11" s="557">
        <v>4</v>
      </c>
      <c r="C11" s="563" t="s">
        <v>2069</v>
      </c>
      <c r="D11" s="564"/>
      <c r="E11" s="564"/>
      <c r="F11" s="564"/>
      <c r="G11" s="564"/>
      <c r="H11" s="564"/>
      <c r="I11" s="564"/>
      <c r="J11" s="564"/>
      <c r="K11" s="564"/>
      <c r="L11" s="557"/>
      <c r="M11" s="557"/>
      <c r="N11" s="557"/>
      <c r="O11" s="557"/>
      <c r="P11" s="557"/>
      <c r="Q11" s="557"/>
      <c r="R11" s="557"/>
      <c r="S11" s="557"/>
    </row>
    <row r="12" spans="2:19">
      <c r="B12" s="557">
        <v>5</v>
      </c>
      <c r="C12" s="563" t="s">
        <v>2070</v>
      </c>
      <c r="D12" s="564"/>
      <c r="E12" s="564"/>
      <c r="F12" s="564"/>
      <c r="G12" s="564"/>
      <c r="H12" s="564"/>
      <c r="I12" s="564"/>
      <c r="J12" s="564"/>
      <c r="K12" s="564"/>
      <c r="L12" s="557"/>
      <c r="M12" s="557"/>
      <c r="N12" s="557"/>
      <c r="O12" s="557"/>
      <c r="P12" s="557"/>
      <c r="Q12" s="557"/>
      <c r="R12" s="557"/>
      <c r="S12" s="557"/>
    </row>
    <row r="13" spans="2:19">
      <c r="B13" s="557">
        <v>6</v>
      </c>
      <c r="C13" s="563" t="s">
        <v>2071</v>
      </c>
      <c r="D13" s="564"/>
      <c r="E13" s="564"/>
      <c r="F13" s="564"/>
      <c r="G13" s="564"/>
      <c r="H13" s="564"/>
      <c r="I13" s="564"/>
      <c r="J13" s="564"/>
      <c r="K13" s="564"/>
      <c r="L13" s="557"/>
      <c r="M13" s="557"/>
      <c r="N13" s="557"/>
      <c r="O13" s="557"/>
      <c r="P13" s="557"/>
      <c r="Q13" s="557"/>
      <c r="R13" s="557"/>
      <c r="S13" s="557"/>
    </row>
    <row r="14" spans="2:19">
      <c r="B14" s="557">
        <v>7</v>
      </c>
      <c r="C14" s="563" t="s">
        <v>2072</v>
      </c>
      <c r="D14" s="564"/>
      <c r="E14" s="564"/>
      <c r="F14" s="564"/>
      <c r="G14" s="564"/>
      <c r="H14" s="564"/>
      <c r="I14" s="564"/>
      <c r="J14" s="564"/>
      <c r="K14" s="564"/>
      <c r="L14" s="557"/>
      <c r="M14" s="557"/>
      <c r="N14" s="557"/>
      <c r="O14" s="557"/>
      <c r="P14" s="557"/>
      <c r="Q14" s="557"/>
      <c r="R14" s="557"/>
      <c r="S14" s="557"/>
    </row>
    <row r="15" spans="2:19">
      <c r="B15" s="557">
        <v>8</v>
      </c>
      <c r="C15" s="563" t="s">
        <v>2073</v>
      </c>
      <c r="D15" s="564"/>
      <c r="E15" s="564"/>
      <c r="F15" s="564"/>
      <c r="G15" s="564"/>
      <c r="H15" s="564"/>
      <c r="I15" s="564"/>
      <c r="J15" s="564"/>
      <c r="K15" s="564"/>
      <c r="L15" s="557"/>
      <c r="M15" s="557"/>
      <c r="N15" s="557"/>
      <c r="O15" s="557"/>
      <c r="P15" s="557"/>
      <c r="Q15" s="557"/>
      <c r="R15" s="557"/>
      <c r="S15" s="557"/>
    </row>
    <row r="16" spans="2:19">
      <c r="B16" s="557">
        <v>9</v>
      </c>
      <c r="C16" s="560" t="s">
        <v>1912</v>
      </c>
      <c r="D16" s="559"/>
      <c r="E16" s="559"/>
      <c r="F16" s="559"/>
      <c r="G16" s="559"/>
      <c r="H16" s="559"/>
      <c r="I16" s="559"/>
      <c r="J16" s="559"/>
      <c r="K16" s="559"/>
      <c r="L16" s="557"/>
      <c r="M16" s="557"/>
      <c r="N16" s="557"/>
      <c r="O16" s="557"/>
      <c r="P16" s="557"/>
      <c r="Q16" s="557"/>
      <c r="R16" s="557"/>
      <c r="S16" s="557"/>
    </row>
    <row r="17" spans="2:19">
      <c r="B17" s="557">
        <v>10</v>
      </c>
      <c r="C17" s="563" t="s">
        <v>2074</v>
      </c>
      <c r="D17" s="559"/>
      <c r="E17" s="559"/>
      <c r="F17" s="559"/>
      <c r="G17" s="559"/>
      <c r="H17" s="559"/>
      <c r="I17" s="559"/>
      <c r="J17" s="559"/>
      <c r="K17" s="559"/>
      <c r="L17" s="557"/>
      <c r="M17" s="557"/>
      <c r="N17" s="557"/>
      <c r="O17" s="557"/>
      <c r="P17" s="557"/>
      <c r="Q17" s="557"/>
      <c r="R17" s="557"/>
      <c r="S17" s="557"/>
    </row>
    <row r="18" spans="2:19">
      <c r="B18" s="557">
        <v>11</v>
      </c>
      <c r="C18" s="563" t="s">
        <v>2075</v>
      </c>
      <c r="D18" s="559"/>
      <c r="E18" s="559"/>
      <c r="F18" s="559"/>
      <c r="G18" s="559"/>
      <c r="H18" s="559"/>
      <c r="I18" s="559"/>
      <c r="J18" s="559"/>
      <c r="K18" s="559"/>
      <c r="L18" s="557"/>
      <c r="M18" s="557"/>
      <c r="N18" s="557"/>
      <c r="O18" s="557"/>
      <c r="P18" s="557"/>
      <c r="Q18" s="557"/>
      <c r="R18" s="557"/>
      <c r="S18" s="557"/>
    </row>
    <row r="19" spans="2:19">
      <c r="B19" s="557">
        <v>12</v>
      </c>
      <c r="C19" s="563" t="s">
        <v>2076</v>
      </c>
      <c r="D19" s="559"/>
      <c r="E19" s="559"/>
      <c r="F19" s="559"/>
      <c r="G19" s="559"/>
      <c r="H19" s="559"/>
      <c r="I19" s="559"/>
      <c r="J19" s="559"/>
      <c r="K19" s="559"/>
      <c r="L19" s="557"/>
      <c r="M19" s="557"/>
      <c r="N19" s="557"/>
      <c r="O19" s="557"/>
      <c r="P19" s="557"/>
      <c r="Q19" s="557"/>
      <c r="R19" s="557"/>
      <c r="S19" s="557"/>
    </row>
    <row r="20" spans="2:19">
      <c r="B20" s="557">
        <v>13</v>
      </c>
      <c r="C20" s="563" t="s">
        <v>2077</v>
      </c>
      <c r="D20" s="559"/>
      <c r="E20" s="559"/>
      <c r="F20" s="559"/>
      <c r="G20" s="559"/>
      <c r="H20" s="559"/>
      <c r="I20" s="559"/>
      <c r="J20" s="559"/>
      <c r="K20" s="559"/>
      <c r="L20" s="557"/>
      <c r="M20" s="557"/>
      <c r="N20" s="557"/>
      <c r="O20" s="557"/>
      <c r="P20" s="557"/>
      <c r="Q20" s="557"/>
      <c r="R20" s="557"/>
      <c r="S20" s="557"/>
    </row>
    <row r="21" spans="2:19">
      <c r="B21" s="557">
        <v>14</v>
      </c>
      <c r="C21" s="563" t="s">
        <v>2078</v>
      </c>
      <c r="D21" s="559"/>
      <c r="E21" s="559"/>
      <c r="F21" s="559"/>
      <c r="G21" s="559"/>
      <c r="H21" s="559"/>
      <c r="I21" s="559"/>
      <c r="J21" s="559"/>
      <c r="K21" s="559"/>
      <c r="L21" s="557"/>
      <c r="M21" s="557"/>
      <c r="N21" s="557"/>
      <c r="O21" s="557"/>
      <c r="P21" s="557"/>
      <c r="Q21" s="557"/>
      <c r="R21" s="557"/>
      <c r="S21" s="557"/>
    </row>
    <row r="22" spans="2:19">
      <c r="B22" s="557">
        <v>15</v>
      </c>
      <c r="C22" s="563" t="s">
        <v>2079</v>
      </c>
      <c r="D22" s="559"/>
      <c r="E22" s="559"/>
      <c r="F22" s="559"/>
      <c r="G22" s="559"/>
      <c r="H22" s="559"/>
      <c r="I22" s="559"/>
      <c r="J22" s="559"/>
      <c r="K22" s="559"/>
      <c r="L22" s="557"/>
      <c r="M22" s="557"/>
      <c r="N22" s="557"/>
      <c r="O22" s="557"/>
      <c r="P22" s="557"/>
      <c r="Q22" s="557"/>
      <c r="R22" s="557"/>
      <c r="S22" s="557"/>
    </row>
    <row r="23" spans="2:19">
      <c r="B23" s="557">
        <v>16</v>
      </c>
      <c r="C23" s="563" t="s">
        <v>2080</v>
      </c>
      <c r="D23" s="559"/>
      <c r="E23" s="559"/>
      <c r="F23" s="559"/>
      <c r="G23" s="559"/>
      <c r="H23" s="559"/>
      <c r="I23" s="559"/>
      <c r="J23" s="559"/>
      <c r="K23" s="559"/>
      <c r="L23" s="557"/>
      <c r="M23" s="557"/>
      <c r="N23" s="557"/>
      <c r="O23" s="557"/>
      <c r="P23" s="557"/>
      <c r="Q23" s="557"/>
      <c r="R23" s="557"/>
      <c r="S23" s="557"/>
    </row>
    <row r="24" spans="2:19">
      <c r="B24" s="557">
        <v>17</v>
      </c>
      <c r="C24" s="563" t="s">
        <v>2081</v>
      </c>
      <c r="D24" s="561"/>
      <c r="E24" s="561"/>
      <c r="F24" s="561"/>
      <c r="G24" s="561"/>
      <c r="H24" s="561"/>
      <c r="I24" s="561"/>
      <c r="J24" s="561"/>
      <c r="K24" s="561"/>
      <c r="L24" s="557"/>
      <c r="M24" s="557"/>
      <c r="N24" s="557"/>
      <c r="O24" s="557"/>
      <c r="P24" s="557"/>
      <c r="Q24" s="557"/>
      <c r="R24" s="557"/>
      <c r="S24" s="557"/>
    </row>
    <row r="25" spans="2:19">
      <c r="B25" s="557">
        <v>18</v>
      </c>
      <c r="C25" s="563" t="s">
        <v>2082</v>
      </c>
      <c r="D25" s="561"/>
      <c r="E25" s="561"/>
      <c r="F25" s="561"/>
      <c r="G25" s="561"/>
      <c r="H25" s="561"/>
      <c r="I25" s="561"/>
      <c r="J25" s="561"/>
      <c r="K25" s="561"/>
      <c r="L25" s="557"/>
      <c r="M25" s="557"/>
      <c r="N25" s="557"/>
      <c r="O25" s="557"/>
      <c r="P25" s="557"/>
      <c r="Q25" s="557"/>
      <c r="R25" s="557"/>
      <c r="S25" s="557"/>
    </row>
    <row r="26" spans="2:19">
      <c r="B26" s="557">
        <v>19</v>
      </c>
      <c r="C26" s="563" t="s">
        <v>2083</v>
      </c>
      <c r="D26" s="561"/>
      <c r="E26" s="561"/>
      <c r="F26" s="561"/>
      <c r="G26" s="561"/>
      <c r="H26" s="561"/>
      <c r="I26" s="561"/>
      <c r="J26" s="561"/>
      <c r="K26" s="561"/>
      <c r="L26" s="557"/>
      <c r="M26" s="557"/>
      <c r="N26" s="557"/>
      <c r="O26" s="557"/>
      <c r="P26" s="557"/>
      <c r="Q26" s="557"/>
      <c r="R26" s="557"/>
      <c r="S26" s="557"/>
    </row>
    <row r="27" spans="2:19">
      <c r="B27" s="557">
        <v>20</v>
      </c>
      <c r="C27" s="563" t="s">
        <v>2084</v>
      </c>
      <c r="D27" s="561"/>
      <c r="E27" s="561"/>
      <c r="F27" s="561"/>
      <c r="G27" s="561"/>
      <c r="H27" s="561"/>
      <c r="I27" s="561"/>
      <c r="J27" s="561"/>
      <c r="K27" s="561"/>
      <c r="L27" s="557"/>
      <c r="M27" s="557"/>
      <c r="N27" s="557"/>
      <c r="O27" s="557"/>
      <c r="P27" s="557"/>
      <c r="Q27" s="557"/>
      <c r="R27" s="557"/>
      <c r="S27" s="557"/>
    </row>
    <row r="28" spans="2:19">
      <c r="B28" s="557">
        <v>21</v>
      </c>
      <c r="C28" s="563" t="s">
        <v>2085</v>
      </c>
      <c r="D28" s="561"/>
      <c r="E28" s="561"/>
      <c r="F28" s="561"/>
      <c r="G28" s="561"/>
      <c r="H28" s="561"/>
      <c r="I28" s="561"/>
      <c r="J28" s="561"/>
      <c r="K28" s="561"/>
      <c r="L28" s="557"/>
      <c r="M28" s="557"/>
      <c r="N28" s="557"/>
      <c r="O28" s="557"/>
      <c r="P28" s="557"/>
      <c r="Q28" s="557"/>
      <c r="R28" s="557"/>
      <c r="S28" s="557"/>
    </row>
    <row r="29" spans="2:19">
      <c r="B29" s="557">
        <v>22</v>
      </c>
      <c r="C29" s="563" t="s">
        <v>2086</v>
      </c>
      <c r="D29" s="561"/>
      <c r="E29" s="561"/>
      <c r="F29" s="561"/>
      <c r="G29" s="561"/>
      <c r="H29" s="561"/>
      <c r="I29" s="561"/>
      <c r="J29" s="561"/>
      <c r="K29" s="561"/>
      <c r="L29" s="557"/>
      <c r="M29" s="557"/>
      <c r="N29" s="557"/>
      <c r="O29" s="557"/>
      <c r="P29" s="557"/>
      <c r="Q29" s="557"/>
      <c r="R29" s="557"/>
      <c r="S29" s="557"/>
    </row>
    <row r="30" spans="2:19">
      <c r="B30" s="557">
        <v>23</v>
      </c>
      <c r="C30" s="563" t="s">
        <v>2087</v>
      </c>
      <c r="D30" s="561"/>
      <c r="E30" s="561"/>
      <c r="F30" s="561"/>
      <c r="G30" s="561"/>
      <c r="H30" s="561"/>
      <c r="I30" s="561"/>
      <c r="J30" s="561"/>
      <c r="K30" s="561"/>
      <c r="L30" s="557"/>
      <c r="M30" s="557"/>
      <c r="N30" s="557"/>
      <c r="O30" s="557"/>
      <c r="P30" s="557"/>
      <c r="Q30" s="557"/>
      <c r="R30" s="557"/>
      <c r="S30" s="557"/>
    </row>
    <row r="31" spans="2:19">
      <c r="B31" s="557">
        <v>24</v>
      </c>
      <c r="C31" s="563" t="s">
        <v>2088</v>
      </c>
      <c r="D31" s="561"/>
      <c r="E31" s="561"/>
      <c r="F31" s="561"/>
      <c r="G31" s="561"/>
      <c r="H31" s="561"/>
      <c r="I31" s="561"/>
      <c r="J31" s="561"/>
      <c r="K31" s="561"/>
      <c r="L31" s="557"/>
      <c r="M31" s="557"/>
      <c r="N31" s="557"/>
      <c r="O31" s="557"/>
      <c r="P31" s="557"/>
      <c r="Q31" s="557"/>
      <c r="R31" s="557"/>
      <c r="S31" s="557"/>
    </row>
    <row r="32" spans="2:19">
      <c r="B32" s="557">
        <v>25</v>
      </c>
      <c r="C32" s="563" t="s">
        <v>2089</v>
      </c>
      <c r="D32" s="561"/>
      <c r="E32" s="561"/>
      <c r="F32" s="561"/>
      <c r="G32" s="561"/>
      <c r="H32" s="561"/>
      <c r="I32" s="561"/>
      <c r="J32" s="561"/>
      <c r="K32" s="561"/>
      <c r="L32" s="557"/>
      <c r="M32" s="557"/>
      <c r="N32" s="557"/>
      <c r="O32" s="557"/>
      <c r="P32" s="557"/>
      <c r="Q32" s="557"/>
      <c r="R32" s="557"/>
      <c r="S32" s="557"/>
    </row>
    <row r="33" spans="2:19">
      <c r="B33" s="557">
        <v>26</v>
      </c>
      <c r="C33" s="563" t="s">
        <v>2090</v>
      </c>
      <c r="D33" s="561"/>
      <c r="E33" s="561"/>
      <c r="F33" s="561"/>
      <c r="G33" s="561"/>
      <c r="H33" s="561"/>
      <c r="I33" s="561"/>
      <c r="J33" s="561"/>
      <c r="K33" s="561"/>
      <c r="L33" s="557"/>
      <c r="M33" s="557"/>
      <c r="N33" s="557"/>
      <c r="O33" s="557"/>
      <c r="P33" s="557"/>
      <c r="Q33" s="557"/>
      <c r="R33" s="557"/>
      <c r="S33" s="557"/>
    </row>
    <row r="34" spans="2:19">
      <c r="B34" s="557">
        <v>27</v>
      </c>
      <c r="C34" s="563" t="s">
        <v>2091</v>
      </c>
      <c r="D34" s="561"/>
      <c r="E34" s="561"/>
      <c r="F34" s="561"/>
      <c r="G34" s="561"/>
      <c r="H34" s="561"/>
      <c r="I34" s="561"/>
      <c r="J34" s="561"/>
      <c r="K34" s="561"/>
      <c r="L34" s="557"/>
      <c r="M34" s="557"/>
      <c r="N34" s="557"/>
      <c r="O34" s="557"/>
      <c r="P34" s="557"/>
      <c r="Q34" s="557"/>
      <c r="R34" s="557"/>
      <c r="S34" s="557"/>
    </row>
    <row r="35" spans="2:19">
      <c r="B35" s="557">
        <v>28</v>
      </c>
      <c r="C35" s="563" t="s">
        <v>2092</v>
      </c>
      <c r="D35" s="561"/>
      <c r="E35" s="561"/>
      <c r="F35" s="561"/>
      <c r="G35" s="561"/>
      <c r="H35" s="561"/>
      <c r="I35" s="561"/>
      <c r="J35" s="561"/>
      <c r="K35" s="561"/>
      <c r="L35" s="557"/>
      <c r="M35" s="557"/>
      <c r="N35" s="557"/>
      <c r="O35" s="557"/>
      <c r="P35" s="557"/>
      <c r="Q35" s="557"/>
      <c r="R35" s="557"/>
      <c r="S35" s="557"/>
    </row>
    <row r="36" spans="2:19">
      <c r="B36" s="557">
        <v>29</v>
      </c>
      <c r="C36" s="563" t="s">
        <v>2093</v>
      </c>
      <c r="D36" s="561"/>
      <c r="E36" s="561"/>
      <c r="F36" s="561"/>
      <c r="G36" s="561"/>
      <c r="H36" s="561"/>
      <c r="I36" s="561"/>
      <c r="J36" s="561"/>
      <c r="K36" s="561"/>
      <c r="L36" s="557"/>
      <c r="M36" s="557"/>
      <c r="N36" s="557"/>
      <c r="O36" s="557"/>
      <c r="P36" s="557"/>
      <c r="Q36" s="557"/>
      <c r="R36" s="557"/>
      <c r="S36" s="557"/>
    </row>
    <row r="37" spans="2:19">
      <c r="B37" s="557">
        <v>30</v>
      </c>
      <c r="C37" s="563" t="s">
        <v>2094</v>
      </c>
      <c r="D37" s="561"/>
      <c r="E37" s="561"/>
      <c r="F37" s="561"/>
      <c r="G37" s="561"/>
      <c r="H37" s="561"/>
      <c r="I37" s="561"/>
      <c r="J37" s="561"/>
      <c r="K37" s="561"/>
      <c r="L37" s="557"/>
      <c r="M37" s="557"/>
      <c r="N37" s="557"/>
      <c r="O37" s="557"/>
      <c r="P37" s="557"/>
      <c r="Q37" s="557"/>
      <c r="R37" s="557"/>
      <c r="S37" s="557"/>
    </row>
    <row r="38" spans="2:19">
      <c r="B38" s="557">
        <v>31</v>
      </c>
      <c r="C38" s="563" t="s">
        <v>2095</v>
      </c>
      <c r="D38" s="561"/>
      <c r="E38" s="561"/>
      <c r="F38" s="561"/>
      <c r="G38" s="561"/>
      <c r="H38" s="561"/>
      <c r="I38" s="561"/>
      <c r="J38" s="561"/>
      <c r="K38" s="561"/>
      <c r="L38" s="557"/>
      <c r="M38" s="557"/>
      <c r="N38" s="557"/>
      <c r="O38" s="557"/>
      <c r="P38" s="557"/>
      <c r="Q38" s="557"/>
      <c r="R38" s="557"/>
      <c r="S38" s="557"/>
    </row>
    <row r="39" spans="2:19">
      <c r="B39" s="557">
        <v>32</v>
      </c>
      <c r="C39" s="563" t="s">
        <v>2096</v>
      </c>
      <c r="D39" s="561"/>
      <c r="E39" s="561"/>
      <c r="F39" s="561"/>
      <c r="G39" s="561"/>
      <c r="H39" s="561"/>
      <c r="I39" s="561"/>
      <c r="J39" s="561"/>
      <c r="K39" s="561"/>
      <c r="L39" s="557"/>
      <c r="M39" s="557"/>
      <c r="N39" s="557"/>
      <c r="O39" s="557"/>
      <c r="P39" s="557"/>
      <c r="Q39" s="557"/>
      <c r="R39" s="557"/>
      <c r="S39" s="557"/>
    </row>
    <row r="40" spans="2:19">
      <c r="B40" s="557">
        <v>33</v>
      </c>
      <c r="C40" s="563" t="s">
        <v>2097</v>
      </c>
      <c r="D40" s="561"/>
      <c r="E40" s="561"/>
      <c r="F40" s="561"/>
      <c r="G40" s="561"/>
      <c r="H40" s="561"/>
      <c r="I40" s="561"/>
      <c r="J40" s="561"/>
      <c r="K40" s="561"/>
      <c r="L40" s="557"/>
      <c r="M40" s="557"/>
      <c r="N40" s="557"/>
      <c r="O40" s="557"/>
      <c r="P40" s="557"/>
      <c r="Q40" s="557"/>
      <c r="R40" s="557"/>
      <c r="S40" s="557"/>
    </row>
    <row r="41" spans="2:19">
      <c r="B41" s="557">
        <v>34</v>
      </c>
      <c r="C41" s="560" t="s">
        <v>1913</v>
      </c>
      <c r="D41" s="559"/>
      <c r="E41" s="559"/>
      <c r="F41" s="559"/>
      <c r="G41" s="559"/>
      <c r="H41" s="559"/>
      <c r="I41" s="559"/>
      <c r="J41" s="559"/>
      <c r="K41" s="559"/>
      <c r="L41" s="557"/>
      <c r="M41" s="557"/>
      <c r="N41" s="557"/>
      <c r="O41" s="557"/>
      <c r="P41" s="557"/>
      <c r="Q41" s="557"/>
      <c r="R41" s="557"/>
      <c r="S41" s="557"/>
    </row>
    <row r="42" spans="2:19">
      <c r="B42" s="557">
        <v>35</v>
      </c>
      <c r="C42" s="562" t="s">
        <v>2098</v>
      </c>
      <c r="D42" s="559"/>
      <c r="E42" s="559"/>
      <c r="F42" s="559"/>
      <c r="G42" s="559"/>
      <c r="H42" s="559"/>
      <c r="I42" s="559"/>
      <c r="J42" s="559"/>
      <c r="K42" s="559"/>
      <c r="L42" s="557"/>
      <c r="M42" s="557"/>
      <c r="N42" s="557"/>
      <c r="O42" s="557"/>
      <c r="P42" s="557"/>
      <c r="Q42" s="557"/>
      <c r="R42" s="557"/>
      <c r="S42" s="557"/>
    </row>
    <row r="43" spans="2:19">
      <c r="B43" s="557">
        <v>36</v>
      </c>
      <c r="C43" s="562" t="s">
        <v>2099</v>
      </c>
      <c r="D43" s="561"/>
      <c r="E43" s="561"/>
      <c r="F43" s="561"/>
      <c r="G43" s="561"/>
      <c r="H43" s="561"/>
      <c r="I43" s="561"/>
      <c r="J43" s="561"/>
      <c r="K43" s="561"/>
      <c r="L43" s="557"/>
      <c r="M43" s="557"/>
      <c r="N43" s="557"/>
      <c r="O43" s="557"/>
      <c r="P43" s="557"/>
      <c r="Q43" s="557"/>
      <c r="R43" s="557"/>
      <c r="S43" s="557"/>
    </row>
    <row r="44" spans="2:19">
      <c r="B44" s="557">
        <v>37</v>
      </c>
      <c r="C44" s="562" t="s">
        <v>2100</v>
      </c>
      <c r="D44" s="561"/>
      <c r="E44" s="561"/>
      <c r="F44" s="561"/>
      <c r="G44" s="561"/>
      <c r="H44" s="561"/>
      <c r="I44" s="561"/>
      <c r="J44" s="561"/>
      <c r="K44" s="561"/>
      <c r="L44" s="557"/>
      <c r="M44" s="557"/>
      <c r="N44" s="557"/>
      <c r="O44" s="557"/>
      <c r="P44" s="557"/>
      <c r="Q44" s="557"/>
      <c r="R44" s="557"/>
      <c r="S44" s="557"/>
    </row>
    <row r="45" spans="2:19">
      <c r="B45" s="557">
        <v>38</v>
      </c>
      <c r="C45" s="562" t="s">
        <v>2101</v>
      </c>
      <c r="D45" s="561"/>
      <c r="E45" s="561"/>
      <c r="F45" s="561"/>
      <c r="G45" s="561"/>
      <c r="H45" s="561"/>
      <c r="I45" s="561"/>
      <c r="J45" s="561"/>
      <c r="K45" s="561"/>
      <c r="L45" s="557"/>
      <c r="M45" s="557"/>
      <c r="N45" s="557"/>
      <c r="O45" s="557"/>
      <c r="P45" s="557"/>
      <c r="Q45" s="557"/>
      <c r="R45" s="557"/>
      <c r="S45" s="557"/>
    </row>
    <row r="46" spans="2:19">
      <c r="B46" s="557">
        <v>39</v>
      </c>
      <c r="C46" s="560" t="s">
        <v>1914</v>
      </c>
      <c r="D46" s="559"/>
      <c r="E46" s="559"/>
      <c r="F46" s="559"/>
      <c r="G46" s="559"/>
      <c r="H46" s="559"/>
      <c r="I46" s="559"/>
      <c r="J46" s="559"/>
      <c r="K46" s="559"/>
      <c r="L46" s="557"/>
      <c r="M46" s="557"/>
      <c r="N46" s="557"/>
      <c r="O46" s="557"/>
      <c r="P46" s="557"/>
      <c r="Q46" s="557"/>
      <c r="R46" s="557"/>
      <c r="S46" s="557"/>
    </row>
    <row r="47" spans="2:19">
      <c r="B47" s="557">
        <v>40</v>
      </c>
      <c r="C47" s="560" t="s">
        <v>1915</v>
      </c>
      <c r="D47" s="559"/>
      <c r="E47" s="559"/>
      <c r="F47" s="559"/>
      <c r="G47" s="559"/>
      <c r="H47" s="559"/>
      <c r="I47" s="559"/>
      <c r="J47" s="559"/>
      <c r="K47" s="559"/>
      <c r="L47" s="557"/>
      <c r="M47" s="557"/>
      <c r="N47" s="557"/>
      <c r="O47" s="557"/>
      <c r="P47" s="557"/>
      <c r="Q47" s="557"/>
      <c r="R47" s="557"/>
      <c r="S47" s="557"/>
    </row>
    <row r="48" spans="2:19">
      <c r="B48" s="557">
        <v>41</v>
      </c>
      <c r="C48" s="562" t="s">
        <v>2102</v>
      </c>
      <c r="D48" s="561"/>
      <c r="E48" s="561"/>
      <c r="F48" s="561"/>
      <c r="G48" s="561"/>
      <c r="H48" s="561"/>
      <c r="I48" s="561"/>
      <c r="J48" s="561"/>
      <c r="K48" s="561"/>
      <c r="L48" s="557"/>
      <c r="M48" s="557"/>
      <c r="N48" s="557"/>
      <c r="O48" s="557"/>
      <c r="P48" s="557"/>
      <c r="Q48" s="557"/>
      <c r="R48" s="557"/>
      <c r="S48" s="557"/>
    </row>
    <row r="49" spans="2:19">
      <c r="B49" s="557">
        <v>42</v>
      </c>
      <c r="C49" s="562" t="s">
        <v>2103</v>
      </c>
      <c r="D49" s="561"/>
      <c r="E49" s="561"/>
      <c r="F49" s="561"/>
      <c r="G49" s="561"/>
      <c r="H49" s="561"/>
      <c r="I49" s="561"/>
      <c r="J49" s="561"/>
      <c r="K49" s="561"/>
      <c r="L49" s="557"/>
      <c r="M49" s="557"/>
      <c r="N49" s="557"/>
      <c r="O49" s="557"/>
      <c r="P49" s="557"/>
      <c r="Q49" s="557"/>
      <c r="R49" s="557"/>
      <c r="S49" s="557"/>
    </row>
    <row r="50" spans="2:19">
      <c r="B50" s="557">
        <v>43</v>
      </c>
      <c r="C50" s="562" t="s">
        <v>2104</v>
      </c>
      <c r="D50" s="561"/>
      <c r="E50" s="561"/>
      <c r="F50" s="561"/>
      <c r="G50" s="561"/>
      <c r="H50" s="561"/>
      <c r="I50" s="561"/>
      <c r="J50" s="561"/>
      <c r="K50" s="561"/>
      <c r="L50" s="557"/>
      <c r="M50" s="557"/>
      <c r="N50" s="557"/>
      <c r="O50" s="557"/>
      <c r="P50" s="557"/>
      <c r="Q50" s="557"/>
      <c r="R50" s="557"/>
      <c r="S50" s="557"/>
    </row>
    <row r="51" spans="2:19">
      <c r="B51" s="557">
        <v>44</v>
      </c>
      <c r="C51" s="560" t="s">
        <v>1916</v>
      </c>
      <c r="D51" s="559"/>
      <c r="E51" s="559"/>
      <c r="F51" s="559"/>
      <c r="G51" s="559"/>
      <c r="H51" s="559"/>
      <c r="I51" s="559"/>
      <c r="J51" s="559"/>
      <c r="K51" s="559"/>
      <c r="L51" s="557"/>
      <c r="M51" s="557"/>
      <c r="N51" s="557"/>
      <c r="O51" s="557"/>
      <c r="P51" s="557"/>
      <c r="Q51" s="557"/>
      <c r="R51" s="557"/>
      <c r="S51" s="557"/>
    </row>
    <row r="52" spans="2:19">
      <c r="B52" s="557">
        <v>45</v>
      </c>
      <c r="C52" s="560" t="s">
        <v>1917</v>
      </c>
      <c r="D52" s="559"/>
      <c r="E52" s="559"/>
      <c r="F52" s="559"/>
      <c r="G52" s="559"/>
      <c r="H52" s="559"/>
      <c r="I52" s="559"/>
      <c r="J52" s="559"/>
      <c r="K52" s="559"/>
      <c r="L52" s="557"/>
      <c r="M52" s="557"/>
      <c r="N52" s="557"/>
      <c r="O52" s="557"/>
      <c r="P52" s="557"/>
      <c r="Q52" s="557"/>
      <c r="R52" s="557"/>
      <c r="S52" s="557"/>
    </row>
    <row r="53" spans="2:19">
      <c r="B53" s="557">
        <v>46</v>
      </c>
      <c r="C53" s="562" t="s">
        <v>2105</v>
      </c>
      <c r="D53" s="561"/>
      <c r="E53" s="561"/>
      <c r="F53" s="561"/>
      <c r="G53" s="561"/>
      <c r="H53" s="561"/>
      <c r="I53" s="561"/>
      <c r="J53" s="561"/>
      <c r="K53" s="561"/>
      <c r="L53" s="557"/>
      <c r="M53" s="557"/>
      <c r="N53" s="557"/>
      <c r="O53" s="557"/>
      <c r="P53" s="557"/>
      <c r="Q53" s="557"/>
      <c r="R53" s="557"/>
      <c r="S53" s="557"/>
    </row>
    <row r="54" spans="2:19">
      <c r="B54" s="557">
        <v>47</v>
      </c>
      <c r="C54" s="562" t="s">
        <v>2106</v>
      </c>
      <c r="D54" s="561"/>
      <c r="E54" s="561"/>
      <c r="F54" s="561"/>
      <c r="G54" s="561"/>
      <c r="H54" s="561"/>
      <c r="I54" s="561"/>
      <c r="J54" s="561"/>
      <c r="K54" s="561"/>
      <c r="L54" s="557"/>
      <c r="M54" s="557"/>
      <c r="N54" s="557"/>
      <c r="O54" s="557"/>
      <c r="P54" s="557"/>
      <c r="Q54" s="557"/>
      <c r="R54" s="557"/>
      <c r="S54" s="557"/>
    </row>
    <row r="55" spans="2:19">
      <c r="B55" s="557">
        <v>48</v>
      </c>
      <c r="C55" s="562" t="s">
        <v>2107</v>
      </c>
      <c r="D55" s="561"/>
      <c r="E55" s="561"/>
      <c r="F55" s="561"/>
      <c r="G55" s="561"/>
      <c r="H55" s="561"/>
      <c r="I55" s="561"/>
      <c r="J55" s="561"/>
      <c r="K55" s="561"/>
      <c r="L55" s="557"/>
      <c r="M55" s="557"/>
      <c r="N55" s="557"/>
      <c r="O55" s="557"/>
      <c r="P55" s="557"/>
      <c r="Q55" s="557"/>
      <c r="R55" s="557"/>
      <c r="S55" s="557"/>
    </row>
    <row r="56" spans="2:19">
      <c r="B56" s="557">
        <v>49</v>
      </c>
      <c r="C56" s="562" t="s">
        <v>2108</v>
      </c>
      <c r="D56" s="561"/>
      <c r="E56" s="561"/>
      <c r="F56" s="561"/>
      <c r="G56" s="561"/>
      <c r="H56" s="561"/>
      <c r="I56" s="561"/>
      <c r="J56" s="561"/>
      <c r="K56" s="561"/>
      <c r="L56" s="557"/>
      <c r="M56" s="557"/>
      <c r="N56" s="557"/>
      <c r="O56" s="557"/>
      <c r="P56" s="557"/>
      <c r="Q56" s="557"/>
      <c r="R56" s="557"/>
      <c r="S56" s="557"/>
    </row>
    <row r="57" spans="2:19">
      <c r="B57" s="557">
        <v>50</v>
      </c>
      <c r="C57" s="562" t="s">
        <v>2109</v>
      </c>
      <c r="D57" s="561"/>
      <c r="E57" s="561"/>
      <c r="F57" s="561"/>
      <c r="G57" s="561"/>
      <c r="H57" s="561"/>
      <c r="I57" s="561"/>
      <c r="J57" s="561"/>
      <c r="K57" s="561"/>
      <c r="L57" s="557"/>
      <c r="M57" s="557"/>
      <c r="N57" s="557"/>
      <c r="O57" s="557"/>
      <c r="P57" s="557"/>
      <c r="Q57" s="557"/>
      <c r="R57" s="557"/>
      <c r="S57" s="557"/>
    </row>
    <row r="58" spans="2:19">
      <c r="B58" s="557">
        <v>51</v>
      </c>
      <c r="C58" s="671" t="s">
        <v>1919</v>
      </c>
      <c r="D58" s="672"/>
      <c r="E58" s="672"/>
      <c r="F58" s="672"/>
      <c r="G58" s="672"/>
      <c r="H58" s="672"/>
      <c r="I58" s="672"/>
      <c r="J58" s="672"/>
      <c r="K58" s="672"/>
      <c r="L58" s="673"/>
      <c r="M58" s="673"/>
      <c r="N58" s="673"/>
      <c r="O58" s="673"/>
      <c r="P58" s="673"/>
      <c r="Q58" s="674"/>
      <c r="R58" s="674"/>
      <c r="S58" s="674"/>
    </row>
    <row r="59" spans="2:19">
      <c r="B59" s="557">
        <v>52</v>
      </c>
      <c r="C59" s="560" t="s">
        <v>1918</v>
      </c>
      <c r="D59" s="559"/>
      <c r="E59" s="559"/>
      <c r="F59" s="559"/>
      <c r="G59" s="559"/>
      <c r="H59" s="559"/>
      <c r="I59" s="559"/>
      <c r="J59" s="559"/>
      <c r="K59" s="559"/>
      <c r="L59" s="557"/>
      <c r="M59" s="557"/>
      <c r="N59" s="557"/>
      <c r="O59" s="557"/>
      <c r="P59" s="557"/>
      <c r="Q59" s="557"/>
      <c r="R59" s="557"/>
      <c r="S59" s="557"/>
    </row>
    <row r="60" spans="2:19">
      <c r="B60" s="557">
        <v>53</v>
      </c>
      <c r="C60" s="358" t="s">
        <v>2110</v>
      </c>
      <c r="D60" s="675"/>
      <c r="E60" s="675"/>
      <c r="F60" s="675"/>
      <c r="G60" s="675"/>
      <c r="H60" s="675"/>
      <c r="I60" s="675"/>
      <c r="J60" s="675"/>
      <c r="K60" s="675"/>
      <c r="L60" s="676"/>
      <c r="M60" s="676"/>
      <c r="N60" s="677"/>
      <c r="O60" s="678"/>
      <c r="P60" s="678"/>
      <c r="Q60" s="678"/>
      <c r="R60" s="678"/>
      <c r="S60" s="678"/>
    </row>
    <row r="61" spans="2:19">
      <c r="B61" s="557">
        <v>54</v>
      </c>
      <c r="C61" s="671" t="s">
        <v>1920</v>
      </c>
      <c r="D61" s="672"/>
      <c r="E61" s="672"/>
      <c r="F61" s="672"/>
      <c r="G61" s="672"/>
      <c r="H61" s="672"/>
      <c r="I61" s="672"/>
      <c r="J61" s="672"/>
      <c r="K61" s="672"/>
      <c r="L61" s="679"/>
      <c r="M61" s="679"/>
      <c r="N61" s="679"/>
      <c r="O61" s="674"/>
      <c r="P61" s="674"/>
      <c r="Q61" s="674"/>
      <c r="R61" s="674"/>
      <c r="S61" s="674"/>
    </row>
    <row r="62" spans="2:19">
      <c r="B62" s="557">
        <v>55</v>
      </c>
      <c r="C62" s="680" t="s">
        <v>2111</v>
      </c>
      <c r="D62" s="672"/>
      <c r="E62" s="672"/>
      <c r="F62" s="672"/>
      <c r="G62" s="672"/>
      <c r="H62" s="672"/>
      <c r="I62" s="672"/>
      <c r="J62" s="672"/>
      <c r="K62" s="672"/>
      <c r="L62" s="679"/>
      <c r="M62" s="679"/>
      <c r="N62" s="679"/>
      <c r="O62" s="674"/>
      <c r="P62" s="674"/>
      <c r="Q62" s="674"/>
      <c r="R62" s="674"/>
      <c r="S62" s="674"/>
    </row>
    <row r="63" spans="2:19">
      <c r="B63" s="557">
        <v>56</v>
      </c>
      <c r="C63" s="681" t="s">
        <v>1221</v>
      </c>
      <c r="D63" s="558"/>
      <c r="E63" s="558"/>
      <c r="F63" s="558"/>
      <c r="G63" s="558"/>
      <c r="H63" s="558"/>
      <c r="I63" s="558"/>
      <c r="J63" s="558"/>
      <c r="K63" s="558"/>
      <c r="L63" s="557"/>
      <c r="M63" s="557"/>
      <c r="N63" s="557"/>
      <c r="O63" s="557"/>
      <c r="P63" s="557"/>
      <c r="Q63" s="557"/>
      <c r="R63" s="557"/>
      <c r="S63" s="557"/>
    </row>
  </sheetData>
  <mergeCells count="9">
    <mergeCell ref="D6:H6"/>
    <mergeCell ref="I6:K6"/>
    <mergeCell ref="L6:M6"/>
    <mergeCell ref="S6:S7"/>
    <mergeCell ref="N6:N7"/>
    <mergeCell ref="O6:O7"/>
    <mergeCell ref="P6:P7"/>
    <mergeCell ref="Q6:Q7"/>
    <mergeCell ref="R6:R7"/>
  </mergeCells>
  <conditionalFormatting sqref="D2:G4">
    <cfRule type="cellIs" dxfId="29"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D7A8F-31A9-4685-A219-11C3F804F3A0}">
  <sheetPr>
    <pageSetUpPr autoPageBreaks="0"/>
  </sheetPr>
  <dimension ref="B1:S19"/>
  <sheetViews>
    <sheetView showGridLines="0" showRowColHeaders="0" zoomScale="85" zoomScaleNormal="85" workbookViewId="0"/>
  </sheetViews>
  <sheetFormatPr baseColWidth="10" defaultColWidth="8.85546875" defaultRowHeight="12.75"/>
  <cols>
    <col min="1" max="1" width="2.85546875" style="112" customWidth="1"/>
    <col min="2" max="2" width="5.7109375" style="112" customWidth="1"/>
    <col min="3" max="3" width="72" style="112" customWidth="1"/>
    <col min="4" max="8" width="17.7109375" style="112" customWidth="1"/>
    <col min="9" max="9" width="19.42578125" style="112" customWidth="1"/>
    <col min="10" max="11" width="17.7109375" style="112" customWidth="1"/>
    <col min="12" max="12" width="13.7109375" style="112" customWidth="1"/>
    <col min="13" max="16384" width="8.85546875" style="112"/>
  </cols>
  <sheetData>
    <row r="1" spans="2:19" ht="15" customHeight="1"/>
    <row r="2" spans="2:19" ht="15.75" customHeight="1">
      <c r="B2" s="682" t="s">
        <v>2112</v>
      </c>
      <c r="D2" s="115"/>
      <c r="E2" s="115"/>
      <c r="F2" s="115"/>
      <c r="G2" s="115"/>
      <c r="H2" s="115"/>
    </row>
    <row r="3" spans="2:19" ht="15" customHeight="1">
      <c r="C3" s="118"/>
      <c r="D3" s="115"/>
      <c r="E3" s="115"/>
      <c r="F3" s="115"/>
      <c r="G3" s="115"/>
      <c r="H3" s="115"/>
    </row>
    <row r="4" spans="2:19" ht="15" customHeight="1">
      <c r="C4" s="118"/>
      <c r="D4" s="115"/>
      <c r="E4" s="115"/>
      <c r="F4" s="115"/>
      <c r="G4" s="115"/>
      <c r="H4" s="115"/>
    </row>
    <row r="5" spans="2:19">
      <c r="B5" s="131"/>
      <c r="C5" s="131"/>
      <c r="D5" s="321" t="s">
        <v>364</v>
      </c>
      <c r="E5" s="321" t="s">
        <v>365</v>
      </c>
      <c r="F5" s="321" t="s">
        <v>366</v>
      </c>
      <c r="G5" s="321" t="s">
        <v>371</v>
      </c>
      <c r="H5" s="321" t="s">
        <v>372</v>
      </c>
      <c r="I5" s="321" t="s">
        <v>474</v>
      </c>
      <c r="J5" s="321" t="s">
        <v>475</v>
      </c>
    </row>
    <row r="6" spans="2:19">
      <c r="B6" s="415"/>
      <c r="C6" s="415"/>
      <c r="D6" s="573" t="s">
        <v>364</v>
      </c>
      <c r="E6" s="573" t="s">
        <v>365</v>
      </c>
      <c r="F6" s="573" t="s">
        <v>366</v>
      </c>
      <c r="G6" s="573" t="s">
        <v>371</v>
      </c>
      <c r="H6" s="573" t="s">
        <v>372</v>
      </c>
      <c r="I6" s="573" t="s">
        <v>474</v>
      </c>
      <c r="J6" s="573" t="s">
        <v>475</v>
      </c>
      <c r="K6" s="573" t="s">
        <v>545</v>
      </c>
      <c r="L6" s="573" t="s">
        <v>804</v>
      </c>
      <c r="M6" s="573" t="s">
        <v>805</v>
      </c>
      <c r="N6" s="573" t="s">
        <v>806</v>
      </c>
      <c r="O6" s="573" t="s">
        <v>807</v>
      </c>
      <c r="P6" s="573" t="s">
        <v>808</v>
      </c>
      <c r="Q6" s="573" t="s">
        <v>995</v>
      </c>
      <c r="R6" s="573" t="s">
        <v>996</v>
      </c>
      <c r="S6" s="573" t="s">
        <v>1226</v>
      </c>
    </row>
    <row r="7" spans="2:19" ht="15" customHeight="1">
      <c r="B7" s="415"/>
      <c r="C7" s="570" t="s">
        <v>2113</v>
      </c>
      <c r="D7" s="1310" t="s">
        <v>2114</v>
      </c>
      <c r="E7" s="1311"/>
      <c r="F7" s="1311"/>
      <c r="G7" s="1311"/>
      <c r="H7" s="1311"/>
      <c r="I7" s="1311"/>
      <c r="J7" s="1311"/>
      <c r="K7" s="1311"/>
      <c r="L7" s="1311"/>
      <c r="M7" s="1311"/>
      <c r="N7" s="1311"/>
      <c r="O7" s="1311"/>
      <c r="P7" s="1311"/>
      <c r="Q7" s="1311"/>
      <c r="R7" s="1311"/>
      <c r="S7" s="1312"/>
    </row>
    <row r="8" spans="2:19" ht="17.25" customHeight="1">
      <c r="B8" s="415"/>
      <c r="C8" s="571"/>
      <c r="D8" s="683"/>
      <c r="E8" s="1313" t="s">
        <v>2115</v>
      </c>
      <c r="F8" s="1314"/>
      <c r="G8" s="1314"/>
      <c r="H8" s="1314"/>
      <c r="I8" s="1314"/>
      <c r="J8" s="1314"/>
      <c r="K8" s="1313" t="s">
        <v>1926</v>
      </c>
      <c r="L8" s="1314"/>
      <c r="M8" s="1314"/>
      <c r="N8" s="1314"/>
      <c r="O8" s="1314"/>
      <c r="P8" s="1314"/>
      <c r="Q8" s="1315"/>
      <c r="R8" s="1310" t="s">
        <v>2116</v>
      </c>
      <c r="S8" s="1312"/>
    </row>
    <row r="9" spans="2:19" ht="140.25">
      <c r="B9" s="415"/>
      <c r="C9" s="568"/>
      <c r="D9" s="684"/>
      <c r="E9" s="685" t="s">
        <v>2117</v>
      </c>
      <c r="F9" s="685" t="s">
        <v>2118</v>
      </c>
      <c r="G9" s="685" t="s">
        <v>2119</v>
      </c>
      <c r="H9" s="685" t="s">
        <v>2120</v>
      </c>
      <c r="I9" s="685" t="s">
        <v>2121</v>
      </c>
      <c r="J9" s="685" t="s">
        <v>2122</v>
      </c>
      <c r="K9" s="684" t="s">
        <v>1927</v>
      </c>
      <c r="L9" s="684" t="s">
        <v>1928</v>
      </c>
      <c r="M9" s="684" t="s">
        <v>1929</v>
      </c>
      <c r="N9" s="684" t="s">
        <v>1930</v>
      </c>
      <c r="O9" s="684" t="s">
        <v>1931</v>
      </c>
      <c r="P9" s="684" t="s">
        <v>1932</v>
      </c>
      <c r="Q9" s="684" t="s">
        <v>1933</v>
      </c>
      <c r="R9" s="686"/>
      <c r="S9" s="687" t="s">
        <v>2123</v>
      </c>
    </row>
    <row r="10" spans="2:19">
      <c r="B10" s="573">
        <v>1</v>
      </c>
      <c r="C10" s="660" t="s">
        <v>2124</v>
      </c>
      <c r="D10" s="684"/>
      <c r="E10" s="685"/>
      <c r="F10" s="685"/>
      <c r="G10" s="685"/>
      <c r="H10" s="685"/>
      <c r="I10" s="685"/>
      <c r="J10" s="685"/>
      <c r="K10" s="684"/>
      <c r="L10" s="684"/>
      <c r="M10" s="684"/>
      <c r="N10" s="684"/>
      <c r="O10" s="684"/>
      <c r="P10" s="684"/>
      <c r="Q10" s="684"/>
      <c r="R10" s="684"/>
      <c r="S10" s="684"/>
    </row>
    <row r="11" spans="2:19">
      <c r="B11" s="573">
        <v>2</v>
      </c>
      <c r="C11" s="688" t="s">
        <v>2125</v>
      </c>
      <c r="D11" s="684"/>
      <c r="E11" s="685"/>
      <c r="F11" s="685"/>
      <c r="G11" s="685"/>
      <c r="H11" s="685"/>
      <c r="I11" s="685"/>
      <c r="J11" s="685"/>
      <c r="K11" s="684"/>
      <c r="L11" s="684"/>
      <c r="M11" s="684"/>
      <c r="N11" s="684"/>
      <c r="O11" s="684"/>
      <c r="P11" s="684"/>
      <c r="Q11" s="684"/>
      <c r="R11" s="684"/>
      <c r="S11" s="684"/>
    </row>
    <row r="12" spans="2:19">
      <c r="B12" s="573">
        <v>3</v>
      </c>
      <c r="C12" s="688" t="s">
        <v>2126</v>
      </c>
      <c r="D12" s="684"/>
      <c r="E12" s="685"/>
      <c r="F12" s="685"/>
      <c r="G12" s="685"/>
      <c r="H12" s="685"/>
      <c r="I12" s="685"/>
      <c r="J12" s="685"/>
      <c r="K12" s="684"/>
      <c r="L12" s="684"/>
      <c r="M12" s="684"/>
      <c r="N12" s="684"/>
      <c r="O12" s="684"/>
      <c r="P12" s="684"/>
      <c r="Q12" s="684"/>
      <c r="R12" s="684"/>
      <c r="S12" s="684"/>
    </row>
    <row r="13" spans="2:19">
      <c r="B13" s="573">
        <v>4</v>
      </c>
      <c r="C13" s="688" t="s">
        <v>2127</v>
      </c>
      <c r="D13" s="684"/>
      <c r="E13" s="685"/>
      <c r="F13" s="685"/>
      <c r="G13" s="685"/>
      <c r="H13" s="685"/>
      <c r="I13" s="685"/>
      <c r="J13" s="685"/>
      <c r="K13" s="684"/>
      <c r="L13" s="684"/>
      <c r="M13" s="684"/>
      <c r="N13" s="684"/>
      <c r="O13" s="684"/>
      <c r="P13" s="684"/>
      <c r="Q13" s="684"/>
      <c r="R13" s="684"/>
      <c r="S13" s="684"/>
    </row>
    <row r="14" spans="2:19">
      <c r="B14" s="573">
        <v>5</v>
      </c>
      <c r="C14" s="689" t="s">
        <v>2128</v>
      </c>
      <c r="D14" s="684"/>
      <c r="E14" s="685"/>
      <c r="F14" s="685"/>
      <c r="G14" s="685"/>
      <c r="H14" s="685"/>
      <c r="I14" s="685"/>
      <c r="J14" s="685"/>
      <c r="K14" s="690"/>
      <c r="L14" s="690"/>
      <c r="M14" s="690"/>
      <c r="N14" s="690"/>
      <c r="O14" s="690"/>
      <c r="P14" s="690"/>
      <c r="Q14" s="690"/>
      <c r="R14" s="684"/>
      <c r="S14" s="684"/>
    </row>
    <row r="15" spans="2:19">
      <c r="B15" s="573">
        <v>6</v>
      </c>
      <c r="C15" s="660" t="s">
        <v>2129</v>
      </c>
      <c r="D15" s="684"/>
      <c r="E15" s="685"/>
      <c r="F15" s="685"/>
      <c r="G15" s="685"/>
      <c r="H15" s="685"/>
      <c r="I15" s="685"/>
      <c r="J15" s="685"/>
      <c r="K15" s="684"/>
      <c r="L15" s="684"/>
      <c r="M15" s="684"/>
      <c r="N15" s="684"/>
      <c r="O15" s="684"/>
      <c r="P15" s="684"/>
      <c r="Q15" s="684"/>
      <c r="R15" s="684"/>
      <c r="S15" s="684"/>
    </row>
    <row r="16" spans="2:19">
      <c r="B16" s="573">
        <v>7</v>
      </c>
      <c r="C16" s="688" t="s">
        <v>2125</v>
      </c>
      <c r="D16" s="684"/>
      <c r="E16" s="685"/>
      <c r="F16" s="685"/>
      <c r="G16" s="685"/>
      <c r="H16" s="685"/>
      <c r="I16" s="685"/>
      <c r="J16" s="685"/>
      <c r="K16" s="684"/>
      <c r="L16" s="684"/>
      <c r="M16" s="684"/>
      <c r="N16" s="684"/>
      <c r="O16" s="684"/>
      <c r="P16" s="684"/>
      <c r="Q16" s="684"/>
      <c r="R16" s="684"/>
      <c r="S16" s="684"/>
    </row>
    <row r="17" spans="2:19">
      <c r="B17" s="573">
        <v>8</v>
      </c>
      <c r="C17" s="688" t="s">
        <v>2126</v>
      </c>
      <c r="D17" s="684"/>
      <c r="E17" s="685"/>
      <c r="F17" s="685"/>
      <c r="G17" s="685"/>
      <c r="H17" s="685"/>
      <c r="I17" s="685"/>
      <c r="J17" s="685"/>
      <c r="K17" s="684"/>
      <c r="L17" s="684"/>
      <c r="M17" s="684"/>
      <c r="N17" s="684"/>
      <c r="O17" s="684"/>
      <c r="P17" s="684"/>
      <c r="Q17" s="684"/>
      <c r="R17" s="684"/>
      <c r="S17" s="684"/>
    </row>
    <row r="18" spans="2:19">
      <c r="B18" s="573">
        <v>9</v>
      </c>
      <c r="C18" s="688" t="s">
        <v>2127</v>
      </c>
      <c r="D18" s="684"/>
      <c r="E18" s="685"/>
      <c r="F18" s="685"/>
      <c r="G18" s="685"/>
      <c r="H18" s="685"/>
      <c r="I18" s="685"/>
      <c r="J18" s="685"/>
      <c r="K18" s="684"/>
      <c r="L18" s="684"/>
      <c r="M18" s="684"/>
      <c r="N18" s="684"/>
      <c r="O18" s="684"/>
      <c r="P18" s="684"/>
      <c r="Q18" s="684"/>
      <c r="R18" s="684"/>
      <c r="S18" s="684"/>
    </row>
    <row r="19" spans="2:19">
      <c r="B19" s="573">
        <v>10</v>
      </c>
      <c r="C19" s="689" t="s">
        <v>2128</v>
      </c>
      <c r="D19" s="684"/>
      <c r="E19" s="685"/>
      <c r="F19" s="685"/>
      <c r="G19" s="685"/>
      <c r="H19" s="685"/>
      <c r="I19" s="685"/>
      <c r="J19" s="685"/>
      <c r="K19" s="690"/>
      <c r="L19" s="690"/>
      <c r="M19" s="690"/>
      <c r="N19" s="690"/>
      <c r="O19" s="690"/>
      <c r="P19" s="690"/>
      <c r="Q19" s="690"/>
      <c r="R19" s="684"/>
      <c r="S19" s="684"/>
    </row>
  </sheetData>
  <mergeCells count="4">
    <mergeCell ref="D7:S7"/>
    <mergeCell ref="E8:J8"/>
    <mergeCell ref="K8:Q8"/>
    <mergeCell ref="R8:S8"/>
  </mergeCells>
  <conditionalFormatting sqref="D2:G4">
    <cfRule type="cellIs" dxfId="28"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FC738-1EED-46CA-AEA2-D3B22BCED82D}">
  <sheetPr>
    <pageSetUpPr autoPageBreaks="0"/>
  </sheetPr>
  <dimension ref="B1:I109"/>
  <sheetViews>
    <sheetView showGridLines="0" showRowColHeaders="0" zoomScale="85" zoomScaleNormal="85" workbookViewId="0"/>
  </sheetViews>
  <sheetFormatPr baseColWidth="10" defaultColWidth="8.85546875" defaultRowHeight="12.75"/>
  <cols>
    <col min="1" max="1" width="2.85546875" style="112" customWidth="1"/>
    <col min="2" max="2" width="5.7109375" style="112" customWidth="1"/>
    <col min="3" max="3" width="72" style="112" customWidth="1"/>
    <col min="4" max="8" width="17.7109375" style="112" customWidth="1"/>
    <col min="9" max="9" width="19.42578125" style="112" customWidth="1"/>
    <col min="10" max="11" width="17.7109375" style="112" customWidth="1"/>
    <col min="12" max="12" width="13.7109375" style="112" customWidth="1"/>
    <col min="13" max="16384" width="8.85546875" style="112"/>
  </cols>
  <sheetData>
    <row r="1" spans="2:9" ht="15" customHeight="1"/>
    <row r="2" spans="2:9" ht="15.75" customHeight="1">
      <c r="B2" s="454" t="s">
        <v>2130</v>
      </c>
      <c r="D2" s="115"/>
      <c r="E2" s="115"/>
      <c r="F2" s="115"/>
      <c r="G2" s="115"/>
      <c r="H2" s="115"/>
    </row>
    <row r="3" spans="2:9" ht="15" customHeight="1">
      <c r="C3" s="118"/>
      <c r="D3" s="115"/>
      <c r="E3" s="115"/>
      <c r="F3" s="115"/>
      <c r="G3" s="115"/>
      <c r="H3" s="115"/>
    </row>
    <row r="4" spans="2:9" ht="15" customHeight="1">
      <c r="C4" s="118"/>
      <c r="D4" s="115"/>
      <c r="E4" s="115"/>
      <c r="F4" s="115"/>
      <c r="G4" s="115"/>
      <c r="H4" s="115"/>
    </row>
    <row r="5" spans="2:9">
      <c r="B5" s="413"/>
      <c r="C5" s="579" t="s">
        <v>364</v>
      </c>
      <c r="D5" s="579" t="s">
        <v>365</v>
      </c>
      <c r="E5" s="579" t="s">
        <v>366</v>
      </c>
      <c r="F5" s="579" t="s">
        <v>371</v>
      </c>
      <c r="G5" s="579" t="s">
        <v>372</v>
      </c>
      <c r="H5" s="579" t="s">
        <v>474</v>
      </c>
      <c r="I5" s="579" t="s">
        <v>475</v>
      </c>
    </row>
    <row r="6" spans="2:9" ht="38.25">
      <c r="B6" s="413"/>
      <c r="C6" s="691" t="s">
        <v>1938</v>
      </c>
      <c r="D6" s="691" t="s">
        <v>2131</v>
      </c>
      <c r="E6" s="691" t="s">
        <v>1939</v>
      </c>
      <c r="F6" s="691" t="s">
        <v>2132</v>
      </c>
      <c r="G6" s="691" t="s">
        <v>2133</v>
      </c>
      <c r="H6" s="691" t="s">
        <v>2134</v>
      </c>
      <c r="I6" s="691" t="s">
        <v>2135</v>
      </c>
    </row>
    <row r="7" spans="2:9" ht="15" customHeight="1">
      <c r="B7" s="692">
        <v>1</v>
      </c>
      <c r="C7" s="693" t="s">
        <v>1940</v>
      </c>
      <c r="D7" s="1319" t="s">
        <v>2136</v>
      </c>
      <c r="E7" s="694"/>
      <c r="F7" s="694"/>
      <c r="G7" s="695"/>
      <c r="H7" s="695"/>
      <c r="I7" s="695"/>
    </row>
    <row r="8" spans="2:9" ht="17.25" customHeight="1">
      <c r="B8" s="692">
        <v>2</v>
      </c>
      <c r="C8" s="693" t="s">
        <v>2137</v>
      </c>
      <c r="D8" s="1320"/>
      <c r="E8" s="694"/>
      <c r="F8" s="694"/>
      <c r="G8" s="695"/>
      <c r="H8" s="695"/>
      <c r="I8" s="695"/>
    </row>
    <row r="9" spans="2:9">
      <c r="B9" s="692">
        <v>3</v>
      </c>
      <c r="C9" s="693" t="s">
        <v>2138</v>
      </c>
      <c r="D9" s="1320"/>
      <c r="E9" s="694"/>
      <c r="F9" s="694"/>
      <c r="G9" s="694"/>
      <c r="H9" s="695"/>
      <c r="I9" s="695"/>
    </row>
    <row r="10" spans="2:9">
      <c r="B10" s="692">
        <v>4</v>
      </c>
      <c r="C10" s="696" t="s">
        <v>2139</v>
      </c>
      <c r="D10" s="1320"/>
      <c r="E10" s="694"/>
      <c r="F10" s="694"/>
      <c r="G10" s="694"/>
      <c r="H10" s="695"/>
      <c r="I10" s="695"/>
    </row>
    <row r="11" spans="2:9">
      <c r="B11" s="692">
        <v>5</v>
      </c>
      <c r="C11" s="697" t="s">
        <v>2140</v>
      </c>
      <c r="D11" s="1320"/>
      <c r="E11" s="698"/>
      <c r="F11" s="698"/>
      <c r="G11" s="698"/>
      <c r="H11" s="699"/>
      <c r="I11" s="699"/>
    </row>
    <row r="12" spans="2:9">
      <c r="B12" s="692">
        <v>6</v>
      </c>
      <c r="C12" s="696" t="s">
        <v>1941</v>
      </c>
      <c r="D12" s="1320"/>
      <c r="E12" s="696"/>
      <c r="F12" s="696"/>
      <c r="G12" s="696"/>
      <c r="H12" s="695"/>
      <c r="I12" s="695"/>
    </row>
    <row r="13" spans="2:9">
      <c r="B13" s="692">
        <v>7</v>
      </c>
      <c r="C13" s="696" t="s">
        <v>2141</v>
      </c>
      <c r="D13" s="1320"/>
      <c r="E13" s="695"/>
      <c r="F13" s="695"/>
      <c r="G13" s="695"/>
      <c r="H13" s="695"/>
      <c r="I13" s="695"/>
    </row>
    <row r="14" spans="2:9">
      <c r="B14" s="692">
        <v>8</v>
      </c>
      <c r="C14" s="696" t="s">
        <v>2142</v>
      </c>
      <c r="D14" s="1320"/>
      <c r="E14" s="695"/>
      <c r="F14" s="695"/>
      <c r="G14" s="695"/>
      <c r="H14" s="695"/>
      <c r="I14" s="695"/>
    </row>
    <row r="15" spans="2:9">
      <c r="B15" s="577">
        <v>9</v>
      </c>
      <c r="C15" s="696" t="s">
        <v>2143</v>
      </c>
      <c r="D15" s="1321"/>
      <c r="E15" s="695"/>
      <c r="F15" s="695"/>
      <c r="G15" s="695"/>
      <c r="H15" s="695"/>
      <c r="I15" s="695"/>
    </row>
    <row r="16" spans="2:9" ht="15">
      <c r="B16" s="411"/>
      <c r="C16" s="411" t="s">
        <v>2144</v>
      </c>
      <c r="D16" s="411"/>
      <c r="E16" s="411"/>
      <c r="F16" s="411"/>
      <c r="G16" s="411"/>
      <c r="H16" s="411"/>
      <c r="I16" s="411"/>
    </row>
    <row r="17" spans="2:9" ht="15">
      <c r="B17" s="411"/>
      <c r="C17" s="411"/>
      <c r="D17" s="411"/>
      <c r="E17" s="411"/>
      <c r="F17" s="411"/>
      <c r="G17" s="411"/>
      <c r="H17" s="411"/>
      <c r="I17" s="411"/>
    </row>
    <row r="18" spans="2:9" ht="15">
      <c r="B18" s="411"/>
      <c r="C18" s="411" t="s">
        <v>2145</v>
      </c>
      <c r="D18" s="411"/>
      <c r="E18" s="411"/>
      <c r="F18" s="411"/>
      <c r="G18" s="411"/>
      <c r="H18" s="411"/>
      <c r="I18" s="411"/>
    </row>
    <row r="19" spans="2:9" ht="15">
      <c r="B19" s="411"/>
      <c r="C19" s="700" t="s">
        <v>2146</v>
      </c>
      <c r="D19" s="1322" t="s">
        <v>2147</v>
      </c>
      <c r="E19" s="1323"/>
      <c r="F19" s="1316" t="s">
        <v>2148</v>
      </c>
      <c r="G19" s="416"/>
      <c r="H19" s="416"/>
      <c r="I19" s="411"/>
    </row>
    <row r="20" spans="2:9" ht="15">
      <c r="B20" s="411"/>
      <c r="C20" s="700" t="s">
        <v>2149</v>
      </c>
      <c r="D20" s="701" t="s">
        <v>2150</v>
      </c>
      <c r="E20" s="701" t="s">
        <v>2151</v>
      </c>
      <c r="F20" s="1317"/>
      <c r="G20" s="702"/>
      <c r="H20" s="702"/>
      <c r="I20" s="411"/>
    </row>
    <row r="21" spans="2:9" ht="15">
      <c r="B21" s="703"/>
      <c r="C21" s="700" t="s">
        <v>2140</v>
      </c>
      <c r="D21" s="700" t="s">
        <v>2152</v>
      </c>
      <c r="E21" s="700">
        <v>301</v>
      </c>
      <c r="F21" s="1316" t="s">
        <v>2153</v>
      </c>
      <c r="G21" s="703"/>
      <c r="H21" s="703"/>
      <c r="I21" s="411"/>
    </row>
    <row r="22" spans="2:9" ht="15">
      <c r="B22" s="703"/>
      <c r="C22" s="700" t="s">
        <v>2140</v>
      </c>
      <c r="D22" s="700" t="s">
        <v>2152</v>
      </c>
      <c r="E22" s="700">
        <v>3011</v>
      </c>
      <c r="F22" s="1317"/>
      <c r="G22" s="703"/>
      <c r="H22" s="703"/>
      <c r="I22" s="411"/>
    </row>
    <row r="23" spans="2:9" ht="15">
      <c r="B23" s="703"/>
      <c r="C23" s="700" t="s">
        <v>2140</v>
      </c>
      <c r="D23" s="700" t="s">
        <v>2152</v>
      </c>
      <c r="E23" s="700">
        <v>3012</v>
      </c>
      <c r="F23" s="1317"/>
      <c r="G23" s="703"/>
      <c r="H23" s="703"/>
      <c r="I23" s="411"/>
    </row>
    <row r="24" spans="2:9" ht="15">
      <c r="B24" s="703"/>
      <c r="C24" s="700" t="s">
        <v>2140</v>
      </c>
      <c r="D24" s="700" t="s">
        <v>2152</v>
      </c>
      <c r="E24" s="700">
        <v>3315</v>
      </c>
      <c r="F24" s="1317"/>
      <c r="G24" s="703"/>
      <c r="H24" s="703"/>
      <c r="I24" s="411"/>
    </row>
    <row r="25" spans="2:9" ht="15">
      <c r="B25" s="703"/>
      <c r="C25" s="700" t="s">
        <v>2140</v>
      </c>
      <c r="D25" s="700" t="s">
        <v>2152</v>
      </c>
      <c r="E25" s="700">
        <v>50</v>
      </c>
      <c r="F25" s="1317"/>
      <c r="G25" s="703"/>
      <c r="H25" s="703"/>
      <c r="I25" s="411"/>
    </row>
    <row r="26" spans="2:9" ht="15">
      <c r="B26" s="703"/>
      <c r="C26" s="700" t="s">
        <v>2140</v>
      </c>
      <c r="D26" s="700" t="s">
        <v>2152</v>
      </c>
      <c r="E26" s="700">
        <v>501</v>
      </c>
      <c r="F26" s="1317"/>
      <c r="G26" s="703"/>
      <c r="H26" s="703"/>
      <c r="I26" s="411"/>
    </row>
    <row r="27" spans="2:9" ht="15">
      <c r="B27" s="703"/>
      <c r="C27" s="700" t="s">
        <v>2140</v>
      </c>
      <c r="D27" s="700" t="s">
        <v>2152</v>
      </c>
      <c r="E27" s="700">
        <v>5010</v>
      </c>
      <c r="F27" s="1317"/>
      <c r="G27" s="703"/>
      <c r="H27" s="703"/>
      <c r="I27" s="411"/>
    </row>
    <row r="28" spans="2:9" ht="15">
      <c r="B28" s="703"/>
      <c r="C28" s="700" t="s">
        <v>2140</v>
      </c>
      <c r="D28" s="700" t="s">
        <v>2152</v>
      </c>
      <c r="E28" s="700">
        <v>502</v>
      </c>
      <c r="F28" s="1317"/>
      <c r="G28" s="703"/>
      <c r="H28" s="703"/>
      <c r="I28" s="411"/>
    </row>
    <row r="29" spans="2:9" ht="15">
      <c r="B29" s="703"/>
      <c r="C29" s="700" t="s">
        <v>2140</v>
      </c>
      <c r="D29" s="700" t="s">
        <v>2152</v>
      </c>
      <c r="E29" s="700">
        <v>5020</v>
      </c>
      <c r="F29" s="1317"/>
      <c r="G29" s="703"/>
      <c r="H29" s="703"/>
      <c r="I29" s="411"/>
    </row>
    <row r="30" spans="2:9" ht="15">
      <c r="B30" s="703"/>
      <c r="C30" s="700" t="s">
        <v>2140</v>
      </c>
      <c r="D30" s="700" t="s">
        <v>2152</v>
      </c>
      <c r="E30" s="700">
        <v>5222</v>
      </c>
      <c r="F30" s="1317"/>
      <c r="G30" s="703"/>
      <c r="H30" s="703"/>
      <c r="I30" s="411"/>
    </row>
    <row r="31" spans="2:9" ht="15">
      <c r="B31" s="703"/>
      <c r="C31" s="700" t="s">
        <v>2140</v>
      </c>
      <c r="D31" s="700" t="s">
        <v>2152</v>
      </c>
      <c r="E31" s="700">
        <v>5224</v>
      </c>
      <c r="F31" s="1317"/>
      <c r="G31" s="703"/>
      <c r="H31" s="703"/>
      <c r="I31" s="411"/>
    </row>
    <row r="32" spans="2:9" ht="15">
      <c r="B32" s="703"/>
      <c r="C32" s="700" t="s">
        <v>2140</v>
      </c>
      <c r="D32" s="700" t="s">
        <v>2152</v>
      </c>
      <c r="E32" s="700">
        <v>5229</v>
      </c>
      <c r="F32" s="704"/>
      <c r="G32" s="703"/>
      <c r="H32" s="703"/>
      <c r="I32" s="411"/>
    </row>
    <row r="33" spans="2:9" ht="15">
      <c r="B33" s="703"/>
      <c r="C33" s="700" t="s">
        <v>1940</v>
      </c>
      <c r="D33" s="700" t="s">
        <v>2154</v>
      </c>
      <c r="E33" s="700">
        <v>27</v>
      </c>
      <c r="F33" s="1316" t="s">
        <v>2155</v>
      </c>
      <c r="G33" s="703"/>
      <c r="H33" s="411"/>
      <c r="I33" s="411"/>
    </row>
    <row r="34" spans="2:9" ht="15">
      <c r="B34" s="703"/>
      <c r="C34" s="700" t="s">
        <v>1940</v>
      </c>
      <c r="D34" s="700" t="s">
        <v>2154</v>
      </c>
      <c r="E34" s="700">
        <v>2712</v>
      </c>
      <c r="F34" s="1317"/>
      <c r="G34" s="703"/>
      <c r="H34" s="411"/>
      <c r="I34" s="411"/>
    </row>
    <row r="35" spans="2:9" ht="15">
      <c r="B35" s="703"/>
      <c r="C35" s="700" t="s">
        <v>1940</v>
      </c>
      <c r="D35" s="700" t="s">
        <v>2154</v>
      </c>
      <c r="E35" s="700">
        <v>3314</v>
      </c>
      <c r="F35" s="1317"/>
      <c r="G35" s="703"/>
      <c r="H35" s="411"/>
      <c r="I35" s="411"/>
    </row>
    <row r="36" spans="2:9" ht="15">
      <c r="B36" s="703"/>
      <c r="C36" s="700" t="s">
        <v>1940</v>
      </c>
      <c r="D36" s="700" t="s">
        <v>2154</v>
      </c>
      <c r="E36" s="700">
        <v>35</v>
      </c>
      <c r="F36" s="1317"/>
      <c r="G36" s="703"/>
      <c r="H36" s="411"/>
      <c r="I36" s="411"/>
    </row>
    <row r="37" spans="2:9" ht="15">
      <c r="B37" s="703"/>
      <c r="C37" s="700" t="s">
        <v>1940</v>
      </c>
      <c r="D37" s="700" t="s">
        <v>2154</v>
      </c>
      <c r="E37" s="700">
        <v>351</v>
      </c>
      <c r="F37" s="1317"/>
      <c r="G37" s="703"/>
      <c r="H37" s="411"/>
      <c r="I37" s="411"/>
    </row>
    <row r="38" spans="2:9" ht="15">
      <c r="B38" s="703"/>
      <c r="C38" s="700" t="s">
        <v>1940</v>
      </c>
      <c r="D38" s="700" t="s">
        <v>2154</v>
      </c>
      <c r="E38" s="700">
        <v>3511</v>
      </c>
      <c r="F38" s="1317"/>
      <c r="G38" s="703"/>
      <c r="H38" s="411"/>
      <c r="I38" s="411"/>
    </row>
    <row r="39" spans="2:9" ht="15">
      <c r="B39" s="703"/>
      <c r="C39" s="700" t="s">
        <v>1940</v>
      </c>
      <c r="D39" s="700" t="s">
        <v>2154</v>
      </c>
      <c r="E39" s="700">
        <v>3512</v>
      </c>
      <c r="F39" s="1317"/>
      <c r="G39" s="703"/>
      <c r="H39" s="411"/>
      <c r="I39" s="411"/>
    </row>
    <row r="40" spans="2:9" ht="15">
      <c r="B40" s="703"/>
      <c r="C40" s="700" t="s">
        <v>1940</v>
      </c>
      <c r="D40" s="700" t="s">
        <v>2154</v>
      </c>
      <c r="E40" s="700">
        <v>3513</v>
      </c>
      <c r="F40" s="1317"/>
      <c r="G40" s="411"/>
      <c r="H40" s="411"/>
      <c r="I40" s="411"/>
    </row>
    <row r="41" spans="2:9" ht="15">
      <c r="B41" s="703"/>
      <c r="C41" s="700" t="s">
        <v>1940</v>
      </c>
      <c r="D41" s="700" t="s">
        <v>2154</v>
      </c>
      <c r="E41" s="700">
        <v>3514</v>
      </c>
      <c r="F41" s="1317"/>
      <c r="G41" s="411"/>
      <c r="H41" s="411"/>
      <c r="I41" s="411"/>
    </row>
    <row r="42" spans="2:9" ht="15">
      <c r="B42" s="703"/>
      <c r="C42" s="700" t="s">
        <v>1940</v>
      </c>
      <c r="D42" s="700" t="s">
        <v>2154</v>
      </c>
      <c r="E42" s="700">
        <v>4321</v>
      </c>
      <c r="F42" s="1318"/>
      <c r="G42" s="411"/>
      <c r="H42" s="411"/>
      <c r="I42" s="411"/>
    </row>
    <row r="43" spans="2:9" ht="15">
      <c r="B43" s="703"/>
      <c r="C43" s="700" t="s">
        <v>2137</v>
      </c>
      <c r="D43" s="700" t="s">
        <v>2156</v>
      </c>
      <c r="E43" s="700">
        <v>91</v>
      </c>
      <c r="F43" s="1316" t="s">
        <v>2157</v>
      </c>
      <c r="G43" s="411"/>
      <c r="H43" s="411"/>
      <c r="I43" s="411"/>
    </row>
    <row r="44" spans="2:9" ht="15">
      <c r="B44" s="703"/>
      <c r="C44" s="700" t="s">
        <v>2137</v>
      </c>
      <c r="D44" s="700" t="s">
        <v>2156</v>
      </c>
      <c r="E44" s="700">
        <v>910</v>
      </c>
      <c r="F44" s="1317"/>
      <c r="G44" s="411"/>
      <c r="H44" s="411"/>
      <c r="I44" s="411"/>
    </row>
    <row r="45" spans="2:9" ht="15">
      <c r="B45" s="703"/>
      <c r="C45" s="700" t="s">
        <v>2137</v>
      </c>
      <c r="D45" s="700" t="s">
        <v>2156</v>
      </c>
      <c r="E45" s="700">
        <v>192</v>
      </c>
      <c r="F45" s="1317"/>
      <c r="G45" s="411"/>
      <c r="H45" s="411"/>
      <c r="I45" s="411"/>
    </row>
    <row r="46" spans="2:9" ht="15">
      <c r="B46" s="703"/>
      <c r="C46" s="700" t="s">
        <v>2137</v>
      </c>
      <c r="D46" s="700" t="s">
        <v>2156</v>
      </c>
      <c r="E46" s="700">
        <v>1920</v>
      </c>
      <c r="F46" s="1317"/>
      <c r="G46" s="411"/>
      <c r="H46" s="411"/>
      <c r="I46" s="411"/>
    </row>
    <row r="47" spans="2:9" ht="15">
      <c r="B47" s="703"/>
      <c r="C47" s="700" t="s">
        <v>2137</v>
      </c>
      <c r="D47" s="700" t="s">
        <v>2156</v>
      </c>
      <c r="E47" s="700">
        <v>2014</v>
      </c>
      <c r="F47" s="1317"/>
      <c r="G47" s="411"/>
      <c r="H47" s="411"/>
      <c r="I47" s="411"/>
    </row>
    <row r="48" spans="2:9" ht="15">
      <c r="B48" s="703"/>
      <c r="C48" s="700" t="s">
        <v>2137</v>
      </c>
      <c r="D48" s="700" t="s">
        <v>2156</v>
      </c>
      <c r="E48" s="700">
        <v>352</v>
      </c>
      <c r="F48" s="1317"/>
      <c r="G48" s="411"/>
      <c r="H48" s="411"/>
      <c r="I48" s="411"/>
    </row>
    <row r="49" spans="2:9" ht="15">
      <c r="B49" s="703"/>
      <c r="C49" s="700" t="s">
        <v>2137</v>
      </c>
      <c r="D49" s="700" t="s">
        <v>2156</v>
      </c>
      <c r="E49" s="700">
        <v>3521</v>
      </c>
      <c r="F49" s="1317"/>
      <c r="G49" s="411"/>
      <c r="H49" s="411"/>
      <c r="I49" s="411"/>
    </row>
    <row r="50" spans="2:9" ht="15">
      <c r="B50" s="703"/>
      <c r="C50" s="700" t="s">
        <v>2137</v>
      </c>
      <c r="D50" s="700" t="s">
        <v>2156</v>
      </c>
      <c r="E50" s="700">
        <v>3522</v>
      </c>
      <c r="F50" s="1317"/>
      <c r="G50" s="411"/>
      <c r="H50" s="411"/>
      <c r="I50" s="411"/>
    </row>
    <row r="51" spans="2:9" ht="15">
      <c r="B51" s="703"/>
      <c r="C51" s="700" t="s">
        <v>2137</v>
      </c>
      <c r="D51" s="700" t="s">
        <v>2156</v>
      </c>
      <c r="E51" s="700">
        <v>3523</v>
      </c>
      <c r="F51" s="1317"/>
      <c r="G51" s="411"/>
      <c r="H51" s="411"/>
      <c r="I51" s="411"/>
    </row>
    <row r="52" spans="2:9" ht="15">
      <c r="B52" s="703"/>
      <c r="C52" s="700" t="s">
        <v>2137</v>
      </c>
      <c r="D52" s="700" t="s">
        <v>2156</v>
      </c>
      <c r="E52" s="700">
        <v>4612</v>
      </c>
      <c r="F52" s="1317"/>
      <c r="G52" s="411"/>
      <c r="H52" s="411"/>
      <c r="I52" s="411"/>
    </row>
    <row r="53" spans="2:9" ht="15">
      <c r="B53" s="703"/>
      <c r="C53" s="700" t="s">
        <v>2137</v>
      </c>
      <c r="D53" s="700" t="s">
        <v>2156</v>
      </c>
      <c r="E53" s="700">
        <v>4671</v>
      </c>
      <c r="F53" s="1317"/>
      <c r="G53" s="411"/>
      <c r="H53" s="411"/>
      <c r="I53" s="411"/>
    </row>
    <row r="54" spans="2:9" ht="15">
      <c r="B54" s="703"/>
      <c r="C54" s="700" t="s">
        <v>2137</v>
      </c>
      <c r="D54" s="700" t="s">
        <v>2156</v>
      </c>
      <c r="E54" s="700">
        <v>6</v>
      </c>
      <c r="F54" s="1317"/>
      <c r="G54" s="411"/>
      <c r="H54" s="411"/>
      <c r="I54" s="411"/>
    </row>
    <row r="55" spans="2:9" ht="15">
      <c r="B55" s="703"/>
      <c r="C55" s="700" t="s">
        <v>2137</v>
      </c>
      <c r="D55" s="700" t="s">
        <v>2156</v>
      </c>
      <c r="E55" s="700">
        <v>61</v>
      </c>
      <c r="F55" s="1317"/>
      <c r="G55" s="411"/>
      <c r="H55" s="411"/>
      <c r="I55" s="411"/>
    </row>
    <row r="56" spans="2:9" ht="15">
      <c r="B56" s="703"/>
      <c r="C56" s="700" t="s">
        <v>2137</v>
      </c>
      <c r="D56" s="700" t="s">
        <v>2156</v>
      </c>
      <c r="E56" s="700">
        <v>610</v>
      </c>
      <c r="F56" s="1317"/>
      <c r="G56" s="411"/>
      <c r="H56" s="411"/>
      <c r="I56" s="411"/>
    </row>
    <row r="57" spans="2:9" ht="15">
      <c r="B57" s="703"/>
      <c r="C57" s="700" t="s">
        <v>2137</v>
      </c>
      <c r="D57" s="700" t="s">
        <v>2156</v>
      </c>
      <c r="E57" s="700">
        <v>62</v>
      </c>
      <c r="F57" s="1317"/>
      <c r="G57" s="411"/>
      <c r="H57" s="411"/>
      <c r="I57" s="411"/>
    </row>
    <row r="58" spans="2:9" ht="15">
      <c r="B58" s="703"/>
      <c r="C58" s="700" t="s">
        <v>2137</v>
      </c>
      <c r="D58" s="700" t="s">
        <v>2156</v>
      </c>
      <c r="E58" s="700">
        <v>620</v>
      </c>
      <c r="F58" s="1317"/>
      <c r="G58" s="411"/>
      <c r="H58" s="411"/>
      <c r="I58" s="411"/>
    </row>
    <row r="59" spans="2:9" ht="15">
      <c r="B59" s="703"/>
      <c r="C59" s="700" t="s">
        <v>2141</v>
      </c>
      <c r="D59" s="700" t="s">
        <v>2158</v>
      </c>
      <c r="E59" s="700">
        <v>24</v>
      </c>
      <c r="F59" s="1316" t="s">
        <v>2159</v>
      </c>
      <c r="G59" s="411"/>
      <c r="H59" s="411"/>
      <c r="I59" s="411"/>
    </row>
    <row r="60" spans="2:9" ht="15">
      <c r="B60" s="703"/>
      <c r="C60" s="700" t="s">
        <v>2141</v>
      </c>
      <c r="D60" s="700" t="s">
        <v>2158</v>
      </c>
      <c r="E60" s="700">
        <v>241</v>
      </c>
      <c r="F60" s="1317"/>
      <c r="G60" s="411"/>
      <c r="H60" s="411"/>
      <c r="I60" s="411"/>
    </row>
    <row r="61" spans="2:9" ht="15">
      <c r="B61" s="703"/>
      <c r="C61" s="700" t="s">
        <v>2141</v>
      </c>
      <c r="D61" s="700" t="s">
        <v>2158</v>
      </c>
      <c r="E61" s="700">
        <v>2410</v>
      </c>
      <c r="F61" s="1317"/>
      <c r="G61" s="411"/>
      <c r="H61" s="411"/>
      <c r="I61" s="411"/>
    </row>
    <row r="62" spans="2:9" ht="15">
      <c r="B62" s="703"/>
      <c r="C62" s="700" t="s">
        <v>2141</v>
      </c>
      <c r="D62" s="700" t="s">
        <v>2158</v>
      </c>
      <c r="E62" s="700">
        <v>242</v>
      </c>
      <c r="F62" s="1317"/>
      <c r="G62" s="411"/>
      <c r="H62" s="411"/>
      <c r="I62" s="411"/>
    </row>
    <row r="63" spans="2:9" ht="15">
      <c r="B63" s="703"/>
      <c r="C63" s="700" t="s">
        <v>2141</v>
      </c>
      <c r="D63" s="700" t="s">
        <v>2158</v>
      </c>
      <c r="E63" s="700">
        <v>2420</v>
      </c>
      <c r="F63" s="1317"/>
      <c r="G63" s="411"/>
      <c r="H63" s="411"/>
      <c r="I63" s="411"/>
    </row>
    <row r="64" spans="2:9" ht="15">
      <c r="B64" s="703"/>
      <c r="C64" s="700" t="s">
        <v>2141</v>
      </c>
      <c r="D64" s="700" t="s">
        <v>2158</v>
      </c>
      <c r="E64" s="700">
        <v>2434</v>
      </c>
      <c r="F64" s="1317"/>
      <c r="G64" s="411"/>
      <c r="H64" s="411"/>
      <c r="I64" s="411"/>
    </row>
    <row r="65" spans="2:9" ht="15">
      <c r="B65" s="703"/>
      <c r="C65" s="700" t="s">
        <v>2141</v>
      </c>
      <c r="D65" s="700" t="s">
        <v>2158</v>
      </c>
      <c r="E65" s="700">
        <v>244</v>
      </c>
      <c r="F65" s="1317"/>
      <c r="G65" s="411"/>
      <c r="H65" s="411"/>
      <c r="I65" s="411"/>
    </row>
    <row r="66" spans="2:9" ht="15">
      <c r="B66" s="703"/>
      <c r="C66" s="700" t="s">
        <v>2141</v>
      </c>
      <c r="D66" s="700" t="s">
        <v>2158</v>
      </c>
      <c r="E66" s="700">
        <v>2442</v>
      </c>
      <c r="F66" s="1317"/>
      <c r="G66" s="411"/>
      <c r="H66" s="411"/>
      <c r="I66" s="411"/>
    </row>
    <row r="67" spans="2:9" ht="15">
      <c r="B67" s="703"/>
      <c r="C67" s="700" t="s">
        <v>2141</v>
      </c>
      <c r="D67" s="700" t="s">
        <v>2158</v>
      </c>
      <c r="E67" s="700">
        <v>2444</v>
      </c>
      <c r="F67" s="1317"/>
      <c r="G67" s="411"/>
      <c r="H67" s="411"/>
      <c r="I67" s="411"/>
    </row>
    <row r="68" spans="2:9" ht="15">
      <c r="B68" s="703"/>
      <c r="C68" s="700" t="s">
        <v>2141</v>
      </c>
      <c r="D68" s="700" t="s">
        <v>2158</v>
      </c>
      <c r="E68" s="700">
        <v>2445</v>
      </c>
      <c r="F68" s="1317"/>
      <c r="G68" s="411"/>
      <c r="H68" s="411"/>
      <c r="I68" s="411"/>
    </row>
    <row r="69" spans="2:9" ht="15">
      <c r="B69" s="703"/>
      <c r="C69" s="700" t="s">
        <v>2141</v>
      </c>
      <c r="D69" s="700" t="s">
        <v>2158</v>
      </c>
      <c r="E69" s="700">
        <v>245</v>
      </c>
      <c r="F69" s="1317"/>
      <c r="G69" s="411"/>
      <c r="H69" s="411"/>
      <c r="I69" s="411"/>
    </row>
    <row r="70" spans="2:9" ht="15">
      <c r="B70" s="703"/>
      <c r="C70" s="700" t="s">
        <v>2141</v>
      </c>
      <c r="D70" s="700" t="s">
        <v>2158</v>
      </c>
      <c r="E70" s="700">
        <v>2451</v>
      </c>
      <c r="F70" s="1317"/>
      <c r="G70" s="411"/>
      <c r="H70" s="411"/>
      <c r="I70" s="411"/>
    </row>
    <row r="71" spans="2:9" ht="15">
      <c r="B71" s="703"/>
      <c r="C71" s="700" t="s">
        <v>2141</v>
      </c>
      <c r="D71" s="700" t="s">
        <v>2158</v>
      </c>
      <c r="E71" s="700">
        <v>2452</v>
      </c>
      <c r="F71" s="1317"/>
      <c r="G71" s="411"/>
      <c r="H71" s="411"/>
      <c r="I71" s="411"/>
    </row>
    <row r="72" spans="2:9" ht="15">
      <c r="B72" s="703"/>
      <c r="C72" s="700" t="s">
        <v>2141</v>
      </c>
      <c r="D72" s="700" t="s">
        <v>2158</v>
      </c>
      <c r="E72" s="700">
        <v>25</v>
      </c>
      <c r="F72" s="1317"/>
      <c r="G72" s="411"/>
      <c r="H72" s="411"/>
      <c r="I72" s="411"/>
    </row>
    <row r="73" spans="2:9" ht="15">
      <c r="B73" s="703"/>
      <c r="C73" s="700" t="s">
        <v>2141</v>
      </c>
      <c r="D73" s="700" t="s">
        <v>2158</v>
      </c>
      <c r="E73" s="700">
        <v>251</v>
      </c>
      <c r="F73" s="1317"/>
      <c r="G73" s="411"/>
      <c r="H73" s="411"/>
      <c r="I73" s="411"/>
    </row>
    <row r="74" spans="2:9" ht="15">
      <c r="B74" s="703"/>
      <c r="C74" s="700" t="s">
        <v>2141</v>
      </c>
      <c r="D74" s="700" t="s">
        <v>2158</v>
      </c>
      <c r="E74" s="700">
        <v>2511</v>
      </c>
      <c r="F74" s="1317"/>
      <c r="G74" s="411"/>
      <c r="H74" s="411"/>
      <c r="I74" s="411"/>
    </row>
    <row r="75" spans="2:9" ht="15">
      <c r="B75" s="703"/>
      <c r="C75" s="700" t="s">
        <v>2141</v>
      </c>
      <c r="D75" s="700" t="s">
        <v>2158</v>
      </c>
      <c r="E75" s="700">
        <v>4672</v>
      </c>
      <c r="F75" s="1317"/>
      <c r="G75" s="411"/>
      <c r="H75" s="411"/>
      <c r="I75" s="411"/>
    </row>
    <row r="76" spans="2:9" ht="15">
      <c r="B76" s="703"/>
      <c r="C76" s="700" t="s">
        <v>2141</v>
      </c>
      <c r="D76" s="700" t="s">
        <v>2160</v>
      </c>
      <c r="E76" s="700">
        <v>5</v>
      </c>
      <c r="F76" s="1317"/>
      <c r="G76" s="411"/>
      <c r="H76" s="411"/>
      <c r="I76" s="411"/>
    </row>
    <row r="77" spans="2:9" ht="15">
      <c r="B77" s="703"/>
      <c r="C77" s="700" t="s">
        <v>2141</v>
      </c>
      <c r="D77" s="700" t="s">
        <v>2160</v>
      </c>
      <c r="E77" s="700">
        <v>51</v>
      </c>
      <c r="F77" s="1317"/>
      <c r="G77" s="411"/>
      <c r="H77" s="411"/>
      <c r="I77" s="411"/>
    </row>
    <row r="78" spans="2:9" ht="15">
      <c r="B78" s="703"/>
      <c r="C78" s="700" t="s">
        <v>2141</v>
      </c>
      <c r="D78" s="700" t="s">
        <v>2160</v>
      </c>
      <c r="E78" s="700">
        <v>510</v>
      </c>
      <c r="F78" s="1317"/>
      <c r="G78" s="411"/>
      <c r="H78" s="411"/>
      <c r="I78" s="411"/>
    </row>
    <row r="79" spans="2:9" ht="15">
      <c r="B79" s="703"/>
      <c r="C79" s="700" t="s">
        <v>2141</v>
      </c>
      <c r="D79" s="700" t="s">
        <v>2160</v>
      </c>
      <c r="E79" s="700">
        <v>52</v>
      </c>
      <c r="F79" s="1317"/>
      <c r="G79" s="411"/>
      <c r="H79" s="411"/>
      <c r="I79" s="411"/>
    </row>
    <row r="80" spans="2:9" ht="15">
      <c r="B80" s="703"/>
      <c r="C80" s="700" t="s">
        <v>2141</v>
      </c>
      <c r="D80" s="700" t="s">
        <v>2160</v>
      </c>
      <c r="E80" s="700">
        <v>520</v>
      </c>
      <c r="F80" s="1317"/>
      <c r="G80" s="411"/>
      <c r="H80" s="411"/>
      <c r="I80" s="411"/>
    </row>
    <row r="81" spans="2:9" ht="15">
      <c r="B81" s="703"/>
      <c r="C81" s="700" t="s">
        <v>2141</v>
      </c>
      <c r="D81" s="700" t="s">
        <v>2158</v>
      </c>
      <c r="E81" s="700">
        <v>7</v>
      </c>
      <c r="F81" s="1317"/>
      <c r="G81" s="411"/>
      <c r="H81" s="411"/>
      <c r="I81" s="411"/>
    </row>
    <row r="82" spans="2:9" ht="15">
      <c r="B82" s="703"/>
      <c r="C82" s="700" t="s">
        <v>2141</v>
      </c>
      <c r="D82" s="700" t="s">
        <v>2158</v>
      </c>
      <c r="E82" s="700">
        <v>72</v>
      </c>
      <c r="F82" s="1317"/>
      <c r="G82" s="411"/>
      <c r="H82" s="411"/>
      <c r="I82" s="411"/>
    </row>
    <row r="83" spans="2:9" ht="15">
      <c r="B83" s="703"/>
      <c r="C83" s="700" t="s">
        <v>2141</v>
      </c>
      <c r="D83" s="700" t="s">
        <v>2158</v>
      </c>
      <c r="E83" s="700">
        <v>729</v>
      </c>
      <c r="F83" s="1318"/>
      <c r="G83" s="411"/>
      <c r="H83" s="411"/>
      <c r="I83" s="411"/>
    </row>
    <row r="84" spans="2:9" ht="15">
      <c r="B84" s="703"/>
      <c r="C84" s="700" t="s">
        <v>2137</v>
      </c>
      <c r="D84" s="700" t="s">
        <v>2160</v>
      </c>
      <c r="E84" s="700">
        <v>8</v>
      </c>
      <c r="F84" s="1316" t="s">
        <v>2157</v>
      </c>
      <c r="G84" s="411"/>
      <c r="H84" s="411"/>
      <c r="I84" s="411"/>
    </row>
    <row r="85" spans="2:9" ht="15">
      <c r="B85" s="703"/>
      <c r="C85" s="700" t="s">
        <v>2137</v>
      </c>
      <c r="D85" s="700" t="s">
        <v>2160</v>
      </c>
      <c r="E85" s="700">
        <v>9</v>
      </c>
      <c r="F85" s="1317"/>
      <c r="G85" s="411"/>
      <c r="H85" s="411"/>
      <c r="I85" s="411"/>
    </row>
    <row r="86" spans="2:9" ht="15">
      <c r="B86" s="703"/>
      <c r="C86" s="700" t="s">
        <v>1941</v>
      </c>
      <c r="D86" s="700" t="s">
        <v>2161</v>
      </c>
      <c r="E86" s="700">
        <v>235</v>
      </c>
      <c r="F86" s="1316" t="s">
        <v>2159</v>
      </c>
      <c r="G86" s="411"/>
      <c r="H86" s="411"/>
      <c r="I86" s="411"/>
    </row>
    <row r="87" spans="2:9" ht="15">
      <c r="B87" s="703"/>
      <c r="C87" s="700" t="s">
        <v>1941</v>
      </c>
      <c r="D87" s="700" t="s">
        <v>2161</v>
      </c>
      <c r="E87" s="700">
        <v>2351</v>
      </c>
      <c r="F87" s="1317"/>
      <c r="G87" s="411"/>
      <c r="H87" s="411"/>
      <c r="I87" s="411"/>
    </row>
    <row r="88" spans="2:9" ht="15">
      <c r="B88" s="703"/>
      <c r="C88" s="700" t="s">
        <v>1941</v>
      </c>
      <c r="D88" s="700" t="s">
        <v>2161</v>
      </c>
      <c r="E88" s="700">
        <v>2352</v>
      </c>
      <c r="F88" s="1317"/>
      <c r="G88" s="411"/>
      <c r="H88" s="411"/>
      <c r="I88" s="411"/>
    </row>
    <row r="89" spans="2:9" ht="15">
      <c r="B89" s="703"/>
      <c r="C89" s="700" t="s">
        <v>1941</v>
      </c>
      <c r="D89" s="700" t="s">
        <v>2161</v>
      </c>
      <c r="E89" s="700">
        <v>236</v>
      </c>
      <c r="F89" s="1317"/>
      <c r="G89" s="411"/>
      <c r="H89" s="411"/>
      <c r="I89" s="411"/>
    </row>
    <row r="90" spans="2:9" ht="15">
      <c r="B90" s="703"/>
      <c r="C90" s="700" t="s">
        <v>1941</v>
      </c>
      <c r="D90" s="700" t="s">
        <v>2161</v>
      </c>
      <c r="E90" s="700">
        <v>2361</v>
      </c>
      <c r="F90" s="1317"/>
      <c r="G90" s="411"/>
      <c r="H90" s="411"/>
      <c r="I90" s="411"/>
    </row>
    <row r="91" spans="2:9" ht="15">
      <c r="B91" s="703"/>
      <c r="C91" s="700" t="s">
        <v>1941</v>
      </c>
      <c r="D91" s="700" t="s">
        <v>2161</v>
      </c>
      <c r="E91" s="700">
        <v>2363</v>
      </c>
      <c r="F91" s="1317"/>
      <c r="G91" s="411"/>
      <c r="H91" s="411"/>
      <c r="I91" s="411"/>
    </row>
    <row r="92" spans="2:9" ht="15">
      <c r="B92" s="703"/>
      <c r="C92" s="700" t="s">
        <v>1941</v>
      </c>
      <c r="D92" s="700" t="s">
        <v>2161</v>
      </c>
      <c r="E92" s="700">
        <v>2364</v>
      </c>
      <c r="F92" s="1317"/>
      <c r="G92" s="411"/>
      <c r="H92" s="411"/>
      <c r="I92" s="411"/>
    </row>
    <row r="93" spans="2:9" ht="15">
      <c r="B93" s="703"/>
      <c r="C93" s="700" t="s">
        <v>1941</v>
      </c>
      <c r="D93" s="700" t="s">
        <v>2161</v>
      </c>
      <c r="E93" s="700">
        <v>811</v>
      </c>
      <c r="F93" s="1317"/>
      <c r="G93" s="411"/>
      <c r="H93" s="411"/>
      <c r="I93" s="411"/>
    </row>
    <row r="94" spans="2:9" ht="15">
      <c r="B94" s="703"/>
      <c r="C94" s="700" t="s">
        <v>1941</v>
      </c>
      <c r="D94" s="700" t="s">
        <v>2161</v>
      </c>
      <c r="E94" s="700">
        <v>89</v>
      </c>
      <c r="F94" s="1318"/>
      <c r="G94" s="411"/>
      <c r="H94" s="411"/>
      <c r="I94" s="411"/>
    </row>
    <row r="95" spans="2:9" ht="15">
      <c r="B95" s="703"/>
      <c r="C95" s="700" t="s">
        <v>2162</v>
      </c>
      <c r="D95" s="700" t="s">
        <v>2162</v>
      </c>
      <c r="E95" s="700">
        <v>3030</v>
      </c>
      <c r="F95" s="1316" t="s">
        <v>2163</v>
      </c>
      <c r="G95" s="411"/>
      <c r="H95" s="411"/>
      <c r="I95" s="411"/>
    </row>
    <row r="96" spans="2:9" ht="15">
      <c r="B96" s="703"/>
      <c r="C96" s="700" t="s">
        <v>2162</v>
      </c>
      <c r="D96" s="700" t="s">
        <v>2162</v>
      </c>
      <c r="E96" s="700">
        <v>3316</v>
      </c>
      <c r="F96" s="1317"/>
      <c r="G96" s="411"/>
      <c r="H96" s="411"/>
      <c r="I96" s="411"/>
    </row>
    <row r="97" spans="2:9" ht="15">
      <c r="B97" s="703"/>
      <c r="C97" s="700" t="s">
        <v>2162</v>
      </c>
      <c r="D97" s="700" t="s">
        <v>2162</v>
      </c>
      <c r="E97" s="700">
        <v>511</v>
      </c>
      <c r="F97" s="1317"/>
      <c r="G97" s="411"/>
      <c r="H97" s="411"/>
      <c r="I97" s="411"/>
    </row>
    <row r="98" spans="2:9" ht="15">
      <c r="B98" s="703"/>
      <c r="C98" s="700" t="s">
        <v>2162</v>
      </c>
      <c r="D98" s="700" t="s">
        <v>2162</v>
      </c>
      <c r="E98" s="700">
        <v>5110</v>
      </c>
      <c r="F98" s="1317"/>
      <c r="G98" s="411"/>
      <c r="H98" s="411"/>
      <c r="I98" s="411"/>
    </row>
    <row r="99" spans="2:9" ht="15">
      <c r="B99" s="703"/>
      <c r="C99" s="700" t="s">
        <v>2162</v>
      </c>
      <c r="D99" s="700" t="s">
        <v>2162</v>
      </c>
      <c r="E99" s="700">
        <v>512</v>
      </c>
      <c r="F99" s="1317"/>
      <c r="G99" s="411"/>
      <c r="H99" s="411"/>
      <c r="I99" s="411"/>
    </row>
    <row r="100" spans="2:9" ht="15">
      <c r="B100" s="703"/>
      <c r="C100" s="700" t="s">
        <v>2162</v>
      </c>
      <c r="D100" s="700" t="s">
        <v>2162</v>
      </c>
      <c r="E100" s="700">
        <v>5121</v>
      </c>
      <c r="F100" s="1317"/>
      <c r="G100" s="411"/>
      <c r="H100" s="411"/>
      <c r="I100" s="411"/>
    </row>
    <row r="101" spans="2:9" ht="15">
      <c r="B101" s="703"/>
      <c r="C101" s="700" t="s">
        <v>2162</v>
      </c>
      <c r="D101" s="700" t="s">
        <v>2162</v>
      </c>
      <c r="E101" s="700">
        <v>5223</v>
      </c>
      <c r="F101" s="1318"/>
      <c r="G101" s="411"/>
      <c r="H101" s="411"/>
      <c r="I101" s="411"/>
    </row>
    <row r="102" spans="2:9" ht="15">
      <c r="B102" s="703"/>
      <c r="C102" s="700" t="s">
        <v>2164</v>
      </c>
      <c r="D102" s="700" t="s">
        <v>2164</v>
      </c>
      <c r="E102" s="700">
        <v>2815</v>
      </c>
      <c r="F102" s="1316" t="s">
        <v>2165</v>
      </c>
      <c r="G102" s="411"/>
      <c r="H102" s="411"/>
      <c r="I102" s="411"/>
    </row>
    <row r="103" spans="2:9" ht="15">
      <c r="B103" s="703"/>
      <c r="C103" s="700" t="s">
        <v>2164</v>
      </c>
      <c r="D103" s="700" t="s">
        <v>2164</v>
      </c>
      <c r="E103" s="700">
        <v>29</v>
      </c>
      <c r="F103" s="1317"/>
      <c r="G103" s="411"/>
      <c r="H103" s="411"/>
      <c r="I103" s="411"/>
    </row>
    <row r="104" spans="2:9" ht="15">
      <c r="B104" s="703"/>
      <c r="C104" s="700" t="s">
        <v>2164</v>
      </c>
      <c r="D104" s="700" t="s">
        <v>2164</v>
      </c>
      <c r="E104" s="700">
        <v>291</v>
      </c>
      <c r="F104" s="1317"/>
      <c r="G104" s="411"/>
      <c r="H104" s="411"/>
      <c r="I104" s="411"/>
    </row>
    <row r="105" spans="2:9" ht="15">
      <c r="B105" s="703"/>
      <c r="C105" s="700" t="s">
        <v>2164</v>
      </c>
      <c r="D105" s="700" t="s">
        <v>2164</v>
      </c>
      <c r="E105" s="700">
        <v>2910</v>
      </c>
      <c r="F105" s="1317"/>
      <c r="G105" s="411"/>
      <c r="H105" s="411"/>
      <c r="I105" s="411"/>
    </row>
    <row r="106" spans="2:9" ht="15">
      <c r="B106" s="703"/>
      <c r="C106" s="700" t="s">
        <v>2164</v>
      </c>
      <c r="D106" s="700" t="s">
        <v>2164</v>
      </c>
      <c r="E106" s="700">
        <v>292</v>
      </c>
      <c r="F106" s="1317"/>
      <c r="G106" s="411"/>
      <c r="H106" s="411"/>
      <c r="I106" s="411"/>
    </row>
    <row r="107" spans="2:9" ht="15">
      <c r="B107" s="703"/>
      <c r="C107" s="700" t="s">
        <v>2164</v>
      </c>
      <c r="D107" s="700" t="s">
        <v>2164</v>
      </c>
      <c r="E107" s="700">
        <v>2920</v>
      </c>
      <c r="F107" s="1317"/>
      <c r="G107" s="411"/>
      <c r="H107" s="411"/>
      <c r="I107" s="411"/>
    </row>
    <row r="108" spans="2:9" ht="15">
      <c r="B108" s="703"/>
      <c r="C108" s="700" t="s">
        <v>2164</v>
      </c>
      <c r="D108" s="700" t="s">
        <v>2164</v>
      </c>
      <c r="E108" s="700">
        <v>293</v>
      </c>
      <c r="F108" s="1317"/>
      <c r="G108" s="411"/>
      <c r="H108" s="411"/>
      <c r="I108" s="411"/>
    </row>
    <row r="109" spans="2:9" ht="15">
      <c r="B109" s="703"/>
      <c r="C109" s="700" t="s">
        <v>2164</v>
      </c>
      <c r="D109" s="700" t="s">
        <v>2164</v>
      </c>
      <c r="E109" s="700">
        <v>2932</v>
      </c>
      <c r="F109" s="1318"/>
      <c r="G109" s="411"/>
      <c r="H109" s="411"/>
      <c r="I109" s="411"/>
    </row>
  </sheetData>
  <mergeCells count="11">
    <mergeCell ref="D7:D15"/>
    <mergeCell ref="D19:E19"/>
    <mergeCell ref="F19:F20"/>
    <mergeCell ref="F21:F31"/>
    <mergeCell ref="F33:F42"/>
    <mergeCell ref="F102:F109"/>
    <mergeCell ref="F43:F58"/>
    <mergeCell ref="F59:F83"/>
    <mergeCell ref="F84:F85"/>
    <mergeCell ref="F86:F94"/>
    <mergeCell ref="F95:F101"/>
  </mergeCells>
  <conditionalFormatting sqref="D2:G4">
    <cfRule type="cellIs" dxfId="27"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E2E06-BAEA-4EA4-A9EF-49ED93E2DB7F}">
  <sheetPr>
    <pageSetUpPr autoPageBreaks="0"/>
  </sheetPr>
  <dimension ref="B1:H8"/>
  <sheetViews>
    <sheetView showGridLines="0" showRowColHeaders="0" zoomScale="85" zoomScaleNormal="85" workbookViewId="0"/>
  </sheetViews>
  <sheetFormatPr baseColWidth="10" defaultColWidth="8.85546875" defaultRowHeight="12.75"/>
  <cols>
    <col min="1" max="1" width="2.85546875" style="112" customWidth="1"/>
    <col min="2" max="2" width="5.7109375" style="112" customWidth="1"/>
    <col min="3" max="3" width="72" style="112" customWidth="1"/>
    <col min="4" max="8" width="17.7109375" style="112" customWidth="1"/>
    <col min="9" max="9" width="19.42578125" style="112" customWidth="1"/>
    <col min="10" max="11" width="17.7109375" style="112" customWidth="1"/>
    <col min="12" max="12" width="13.7109375" style="112" customWidth="1"/>
    <col min="13" max="16384" width="8.85546875" style="112"/>
  </cols>
  <sheetData>
    <row r="1" spans="2:8" ht="15" customHeight="1"/>
    <row r="2" spans="2:8" ht="15.75" customHeight="1">
      <c r="B2" s="454" t="s">
        <v>2166</v>
      </c>
      <c r="D2" s="115"/>
      <c r="E2" s="115"/>
      <c r="F2" s="115"/>
      <c r="G2" s="115"/>
      <c r="H2" s="115"/>
    </row>
    <row r="3" spans="2:8" ht="15" customHeight="1">
      <c r="C3" s="118"/>
      <c r="D3" s="115"/>
      <c r="E3" s="115"/>
      <c r="F3" s="115"/>
      <c r="G3" s="115"/>
      <c r="H3" s="115"/>
    </row>
    <row r="4" spans="2:8" ht="15" customHeight="1">
      <c r="C4" s="118"/>
      <c r="D4" s="115"/>
      <c r="E4" s="115"/>
      <c r="F4" s="115"/>
      <c r="G4" s="115"/>
      <c r="H4" s="115"/>
    </row>
    <row r="5" spans="2:8" ht="15">
      <c r="B5" s="411"/>
      <c r="C5" s="705" t="s">
        <v>364</v>
      </c>
      <c r="D5" s="705" t="s">
        <v>365</v>
      </c>
      <c r="E5" s="705" t="s">
        <v>366</v>
      </c>
      <c r="F5" s="297" t="s">
        <v>371</v>
      </c>
      <c r="G5" s="705" t="s">
        <v>372</v>
      </c>
    </row>
    <row r="6" spans="2:8" ht="12.75" customHeight="1">
      <c r="B6" s="411"/>
      <c r="C6" s="706" t="s">
        <v>2167</v>
      </c>
      <c r="D6" s="706" t="s">
        <v>2168</v>
      </c>
      <c r="E6" s="706" t="s">
        <v>2064</v>
      </c>
      <c r="F6" s="576" t="s">
        <v>2169</v>
      </c>
      <c r="G6" s="707" t="s">
        <v>2170</v>
      </c>
    </row>
    <row r="7" spans="2:8" ht="15" customHeight="1">
      <c r="B7" s="573">
        <v>1</v>
      </c>
      <c r="C7" s="708"/>
      <c r="D7" s="708"/>
      <c r="E7" s="709"/>
      <c r="F7" s="575"/>
      <c r="G7" s="708"/>
    </row>
    <row r="8" spans="2:8" ht="17.25" customHeight="1">
      <c r="B8" s="411"/>
      <c r="C8" s="413" t="s">
        <v>2171</v>
      </c>
      <c r="D8" s="411"/>
      <c r="E8" s="411"/>
      <c r="F8"/>
      <c r="G8" s="411"/>
    </row>
  </sheetData>
  <conditionalFormatting sqref="D2:G4">
    <cfRule type="cellIs" dxfId="26"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53FCA-C46C-49E8-A0C1-2ACA76033CC9}">
  <sheetPr>
    <pageSetUpPr autoPageBreaks="0"/>
  </sheetPr>
  <dimension ref="B1:Q22"/>
  <sheetViews>
    <sheetView showGridLines="0" showRowColHeaders="0" zoomScale="85" zoomScaleNormal="85" workbookViewId="0"/>
  </sheetViews>
  <sheetFormatPr baseColWidth="10" defaultColWidth="8.85546875" defaultRowHeight="12.75"/>
  <cols>
    <col min="1" max="1" width="2.85546875" style="112" customWidth="1"/>
    <col min="2" max="2" width="5.7109375" style="112" customWidth="1"/>
    <col min="3" max="3" width="72" style="112" customWidth="1"/>
    <col min="4" max="8" width="17.7109375" style="112" customWidth="1"/>
    <col min="9" max="9" width="19.42578125" style="112" customWidth="1"/>
    <col min="10" max="11" width="17.7109375" style="112" customWidth="1"/>
    <col min="12" max="12" width="13.7109375" style="112" customWidth="1"/>
    <col min="13" max="16384" width="8.85546875" style="112"/>
  </cols>
  <sheetData>
    <row r="1" spans="2:17" ht="15" customHeight="1"/>
    <row r="2" spans="2:17" ht="15.75" customHeight="1">
      <c r="B2" s="454" t="s">
        <v>2172</v>
      </c>
      <c r="D2" s="115"/>
      <c r="E2" s="115"/>
      <c r="F2" s="115"/>
      <c r="G2" s="115"/>
      <c r="H2" s="115"/>
    </row>
    <row r="3" spans="2:17" ht="15" customHeight="1">
      <c r="C3" s="118"/>
      <c r="D3" s="115"/>
      <c r="E3" s="115"/>
      <c r="F3" s="115"/>
      <c r="G3" s="115"/>
      <c r="H3" s="115"/>
    </row>
    <row r="4" spans="2:17" ht="15" customHeight="1">
      <c r="C4" s="118"/>
      <c r="D4" s="115"/>
      <c r="E4" s="115"/>
      <c r="F4" s="115"/>
      <c r="G4" s="115"/>
      <c r="H4" s="115"/>
    </row>
    <row r="5" spans="2:17">
      <c r="B5" s="413"/>
      <c r="C5" s="272" t="s">
        <v>364</v>
      </c>
      <c r="D5" s="662" t="s">
        <v>365</v>
      </c>
      <c r="E5" s="662" t="s">
        <v>366</v>
      </c>
      <c r="F5" s="662" t="s">
        <v>371</v>
      </c>
      <c r="G5" s="662" t="s">
        <v>372</v>
      </c>
      <c r="H5" s="662" t="s">
        <v>474</v>
      </c>
      <c r="I5" s="662" t="s">
        <v>475</v>
      </c>
      <c r="J5" s="662" t="s">
        <v>545</v>
      </c>
      <c r="K5" s="662" t="s">
        <v>804</v>
      </c>
      <c r="L5" s="662" t="s">
        <v>805</v>
      </c>
      <c r="M5" s="662" t="s">
        <v>806</v>
      </c>
      <c r="N5" s="661" t="s">
        <v>807</v>
      </c>
      <c r="O5" s="661" t="s">
        <v>808</v>
      </c>
      <c r="P5" s="661" t="s">
        <v>995</v>
      </c>
      <c r="Q5" s="661" t="s">
        <v>2173</v>
      </c>
    </row>
    <row r="6" spans="2:17" ht="12.75" customHeight="1">
      <c r="B6" s="413"/>
      <c r="C6" s="1210" t="s">
        <v>2174</v>
      </c>
      <c r="D6" s="1204" t="s">
        <v>2059</v>
      </c>
      <c r="E6" s="1324"/>
      <c r="F6" s="1324"/>
      <c r="G6" s="1324"/>
      <c r="H6" s="1324"/>
      <c r="I6" s="1324"/>
      <c r="J6" s="1324"/>
      <c r="K6" s="1324"/>
      <c r="L6" s="1324"/>
      <c r="M6" s="1324"/>
      <c r="N6" s="1324"/>
      <c r="O6" s="1324"/>
      <c r="P6" s="1324"/>
      <c r="Q6" s="1205"/>
    </row>
    <row r="7" spans="2:17" ht="15" customHeight="1">
      <c r="B7" s="413"/>
      <c r="C7" s="1137"/>
      <c r="D7" s="664"/>
      <c r="E7" s="1213" t="s">
        <v>2175</v>
      </c>
      <c r="F7" s="1216"/>
      <c r="G7" s="1216"/>
      <c r="H7" s="1216"/>
      <c r="I7" s="1216"/>
      <c r="J7" s="1216"/>
      <c r="K7" s="1216"/>
      <c r="L7" s="1216"/>
      <c r="M7" s="1216"/>
      <c r="N7" s="1216"/>
      <c r="O7" s="1216"/>
      <c r="P7" s="1216"/>
      <c r="Q7" s="1214"/>
    </row>
    <row r="8" spans="2:17" ht="17.25" customHeight="1">
      <c r="B8" s="413"/>
      <c r="C8" s="1137"/>
      <c r="D8" s="664"/>
      <c r="E8" s="1213" t="s">
        <v>2176</v>
      </c>
      <c r="F8" s="1216"/>
      <c r="G8" s="1216"/>
      <c r="H8" s="1216"/>
      <c r="I8" s="1214"/>
      <c r="J8" s="1123" t="s">
        <v>2177</v>
      </c>
      <c r="K8" s="1123" t="s">
        <v>2178</v>
      </c>
      <c r="L8" s="1220" t="s">
        <v>2179</v>
      </c>
      <c r="M8" s="1210" t="s">
        <v>2066</v>
      </c>
      <c r="N8" s="1210" t="s">
        <v>1908</v>
      </c>
      <c r="O8" s="1325" t="s">
        <v>998</v>
      </c>
      <c r="P8" s="1326"/>
      <c r="Q8" s="1327"/>
    </row>
    <row r="9" spans="2:17" ht="25.5" customHeight="1">
      <c r="B9" s="413"/>
      <c r="C9" s="1138"/>
      <c r="D9" s="664"/>
      <c r="E9" s="659" t="s">
        <v>1921</v>
      </c>
      <c r="F9" s="659" t="s">
        <v>1922</v>
      </c>
      <c r="G9" s="659" t="s">
        <v>1923</v>
      </c>
      <c r="H9" s="659" t="s">
        <v>1924</v>
      </c>
      <c r="I9" s="570" t="s">
        <v>1925</v>
      </c>
      <c r="J9" s="1135"/>
      <c r="K9" s="1135"/>
      <c r="L9" s="1221"/>
      <c r="M9" s="1138"/>
      <c r="N9" s="1138"/>
      <c r="O9" s="710"/>
      <c r="P9" s="663" t="s">
        <v>2180</v>
      </c>
      <c r="Q9" s="663" t="s">
        <v>1908</v>
      </c>
    </row>
    <row r="10" spans="2:17">
      <c r="B10" s="578">
        <v>1</v>
      </c>
      <c r="C10" s="577" t="s">
        <v>1910</v>
      </c>
      <c r="D10" s="577"/>
      <c r="E10" s="577"/>
      <c r="F10" s="577"/>
      <c r="G10" s="577"/>
      <c r="H10" s="577"/>
      <c r="I10" s="577"/>
      <c r="J10" s="577"/>
      <c r="K10" s="577"/>
      <c r="L10" s="577"/>
      <c r="M10" s="577"/>
      <c r="N10" s="577"/>
      <c r="O10" s="150"/>
      <c r="P10" s="150"/>
      <c r="Q10" s="150"/>
    </row>
    <row r="11" spans="2:17">
      <c r="B11" s="578">
        <v>2</v>
      </c>
      <c r="C11" s="577" t="s">
        <v>1911</v>
      </c>
      <c r="D11" s="577"/>
      <c r="E11" s="577"/>
      <c r="F11" s="577"/>
      <c r="G11" s="577"/>
      <c r="H11" s="577"/>
      <c r="I11" s="577"/>
      <c r="J11" s="577"/>
      <c r="K11" s="577"/>
      <c r="L11" s="577"/>
      <c r="M11" s="577"/>
      <c r="N11" s="577"/>
      <c r="O11" s="150"/>
      <c r="P11" s="150"/>
      <c r="Q11" s="150"/>
    </row>
    <row r="12" spans="2:17">
      <c r="B12" s="578">
        <v>3</v>
      </c>
      <c r="C12" s="577" t="s">
        <v>1912</v>
      </c>
      <c r="D12" s="577"/>
      <c r="E12" s="577"/>
      <c r="F12" s="577"/>
      <c r="G12" s="577"/>
      <c r="H12" s="577"/>
      <c r="I12" s="577"/>
      <c r="J12" s="577"/>
      <c r="K12" s="577"/>
      <c r="L12" s="577"/>
      <c r="M12" s="577"/>
      <c r="N12" s="577"/>
      <c r="O12" s="150"/>
      <c r="P12" s="150"/>
      <c r="Q12" s="150"/>
    </row>
    <row r="13" spans="2:17">
      <c r="B13" s="578">
        <v>4</v>
      </c>
      <c r="C13" s="577" t="s">
        <v>1913</v>
      </c>
      <c r="D13" s="577"/>
      <c r="E13" s="577"/>
      <c r="F13" s="577"/>
      <c r="G13" s="577"/>
      <c r="H13" s="577"/>
      <c r="I13" s="577"/>
      <c r="J13" s="577"/>
      <c r="K13" s="577"/>
      <c r="L13" s="577"/>
      <c r="M13" s="577"/>
      <c r="N13" s="577"/>
      <c r="O13" s="150"/>
      <c r="P13" s="150"/>
      <c r="Q13" s="150"/>
    </row>
    <row r="14" spans="2:17">
      <c r="B14" s="578">
        <v>5</v>
      </c>
      <c r="C14" s="577" t="s">
        <v>1914</v>
      </c>
      <c r="D14" s="577"/>
      <c r="E14" s="577"/>
      <c r="F14" s="577"/>
      <c r="G14" s="577"/>
      <c r="H14" s="577"/>
      <c r="I14" s="577"/>
      <c r="J14" s="577"/>
      <c r="K14" s="577"/>
      <c r="L14" s="577"/>
      <c r="M14" s="577"/>
      <c r="N14" s="577"/>
      <c r="O14" s="150"/>
      <c r="P14" s="150"/>
      <c r="Q14" s="150"/>
    </row>
    <row r="15" spans="2:17">
      <c r="B15" s="578">
        <v>6</v>
      </c>
      <c r="C15" s="577" t="s">
        <v>1915</v>
      </c>
      <c r="D15" s="577"/>
      <c r="E15" s="577"/>
      <c r="F15" s="577"/>
      <c r="G15" s="577"/>
      <c r="H15" s="577"/>
      <c r="I15" s="577"/>
      <c r="J15" s="577"/>
      <c r="K15" s="577"/>
      <c r="L15" s="577"/>
      <c r="M15" s="577"/>
      <c r="N15" s="577"/>
      <c r="O15" s="150"/>
      <c r="P15" s="150"/>
      <c r="Q15" s="150"/>
    </row>
    <row r="16" spans="2:17">
      <c r="B16" s="578">
        <v>7</v>
      </c>
      <c r="C16" s="577" t="s">
        <v>1916</v>
      </c>
      <c r="D16" s="577"/>
      <c r="E16" s="577"/>
      <c r="F16" s="577"/>
      <c r="G16" s="577"/>
      <c r="H16" s="577"/>
      <c r="I16" s="577"/>
      <c r="J16" s="577"/>
      <c r="K16" s="577"/>
      <c r="L16" s="577"/>
      <c r="M16" s="577"/>
      <c r="N16" s="577"/>
      <c r="O16" s="150"/>
      <c r="P16" s="150"/>
      <c r="Q16" s="150"/>
    </row>
    <row r="17" spans="2:17">
      <c r="B17" s="578">
        <v>8</v>
      </c>
      <c r="C17" s="577" t="s">
        <v>1917</v>
      </c>
      <c r="D17" s="577"/>
      <c r="E17" s="577"/>
      <c r="F17" s="577"/>
      <c r="G17" s="577"/>
      <c r="H17" s="577"/>
      <c r="I17" s="577"/>
      <c r="J17" s="577"/>
      <c r="K17" s="577"/>
      <c r="L17" s="577"/>
      <c r="M17" s="577"/>
      <c r="N17" s="577"/>
      <c r="O17" s="150"/>
      <c r="P17" s="150"/>
      <c r="Q17" s="150"/>
    </row>
    <row r="18" spans="2:17">
      <c r="B18" s="578">
        <v>9</v>
      </c>
      <c r="C18" s="577" t="s">
        <v>1918</v>
      </c>
      <c r="D18" s="577"/>
      <c r="E18" s="577"/>
      <c r="F18" s="577"/>
      <c r="G18" s="577"/>
      <c r="H18" s="577"/>
      <c r="I18" s="577"/>
      <c r="J18" s="577"/>
      <c r="K18" s="577"/>
      <c r="L18" s="577"/>
      <c r="M18" s="577"/>
      <c r="N18" s="577"/>
      <c r="O18" s="578"/>
      <c r="P18" s="578"/>
      <c r="Q18" s="578"/>
    </row>
    <row r="19" spans="2:17">
      <c r="B19" s="578">
        <v>10</v>
      </c>
      <c r="C19" s="577" t="s">
        <v>1935</v>
      </c>
      <c r="D19" s="577"/>
      <c r="E19" s="577"/>
      <c r="F19" s="577"/>
      <c r="G19" s="577"/>
      <c r="H19" s="577"/>
      <c r="I19" s="577"/>
      <c r="J19" s="577"/>
      <c r="K19" s="577"/>
      <c r="L19" s="577"/>
      <c r="M19" s="577"/>
      <c r="N19" s="577"/>
      <c r="O19" s="578"/>
      <c r="P19" s="578"/>
      <c r="Q19" s="578"/>
    </row>
    <row r="20" spans="2:17">
      <c r="B20" s="578">
        <v>11</v>
      </c>
      <c r="C20" s="577" t="s">
        <v>1934</v>
      </c>
      <c r="D20" s="577"/>
      <c r="E20" s="577"/>
      <c r="F20" s="577"/>
      <c r="G20" s="577"/>
      <c r="H20" s="577"/>
      <c r="I20" s="577"/>
      <c r="J20" s="577"/>
      <c r="K20" s="577"/>
      <c r="L20" s="577"/>
      <c r="M20" s="577"/>
      <c r="N20" s="577"/>
      <c r="O20" s="578"/>
      <c r="P20" s="578"/>
      <c r="Q20" s="578"/>
    </row>
    <row r="21" spans="2:17">
      <c r="B21" s="578">
        <v>12</v>
      </c>
      <c r="C21" s="577" t="s">
        <v>1942</v>
      </c>
      <c r="D21" s="577"/>
      <c r="E21" s="577"/>
      <c r="F21" s="577"/>
      <c r="G21" s="577"/>
      <c r="H21" s="577"/>
      <c r="I21" s="577"/>
      <c r="J21" s="577"/>
      <c r="K21" s="577"/>
      <c r="L21" s="577"/>
      <c r="M21" s="577"/>
      <c r="N21" s="577"/>
      <c r="O21" s="578"/>
      <c r="P21" s="578"/>
      <c r="Q21" s="578"/>
    </row>
    <row r="22" spans="2:17">
      <c r="B22" s="578">
        <v>13</v>
      </c>
      <c r="C22" s="577" t="s">
        <v>2181</v>
      </c>
      <c r="D22" s="577"/>
      <c r="E22" s="577"/>
      <c r="F22" s="577"/>
      <c r="G22" s="577"/>
      <c r="H22" s="577"/>
      <c r="I22" s="577"/>
      <c r="J22" s="577"/>
      <c r="K22" s="577"/>
      <c r="L22" s="577"/>
      <c r="M22" s="577"/>
      <c r="N22" s="577"/>
      <c r="O22" s="577"/>
      <c r="P22" s="577"/>
      <c r="Q22" s="577"/>
    </row>
  </sheetData>
  <mergeCells count="10">
    <mergeCell ref="C6:C9"/>
    <mergeCell ref="D6:Q6"/>
    <mergeCell ref="E7:Q7"/>
    <mergeCell ref="E8:I8"/>
    <mergeCell ref="J8:J9"/>
    <mergeCell ref="K8:K9"/>
    <mergeCell ref="L8:L9"/>
    <mergeCell ref="M8:M9"/>
    <mergeCell ref="N8:N9"/>
    <mergeCell ref="O8:Q8"/>
  </mergeCells>
  <conditionalFormatting sqref="D2:G4">
    <cfRule type="cellIs" dxfId="25"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A57F6-07D4-45AB-A07C-BB026639AEBD}">
  <sheetPr>
    <pageSetUpPr autoPageBreaks="0"/>
  </sheetPr>
  <dimension ref="B1:H9"/>
  <sheetViews>
    <sheetView showGridLines="0" showRowColHeaders="0" zoomScale="85" zoomScaleNormal="85" workbookViewId="0"/>
  </sheetViews>
  <sheetFormatPr baseColWidth="10" defaultColWidth="8.85546875" defaultRowHeight="12.75"/>
  <cols>
    <col min="1" max="1" width="2.85546875" style="112" customWidth="1"/>
    <col min="2" max="2" width="5.7109375" style="112" customWidth="1"/>
    <col min="3" max="3" width="72" style="112" customWidth="1"/>
    <col min="4" max="8" width="17.7109375" style="112" customWidth="1"/>
    <col min="9" max="9" width="19.42578125" style="112" customWidth="1"/>
    <col min="10" max="11" width="17.7109375" style="112" customWidth="1"/>
    <col min="12" max="12" width="13.7109375" style="112" customWidth="1"/>
    <col min="13" max="16384" width="8.85546875" style="112"/>
  </cols>
  <sheetData>
    <row r="1" spans="2:8" ht="15" customHeight="1"/>
    <row r="2" spans="2:8" ht="15.75" customHeight="1">
      <c r="B2" s="454" t="s">
        <v>2182</v>
      </c>
      <c r="D2" s="115"/>
      <c r="E2" s="115"/>
      <c r="F2" s="115"/>
      <c r="G2" s="115"/>
      <c r="H2" s="115"/>
    </row>
    <row r="3" spans="2:8" ht="15" customHeight="1">
      <c r="C3" s="118"/>
      <c r="D3" s="115"/>
      <c r="E3" s="115"/>
      <c r="F3" s="115"/>
      <c r="G3" s="115"/>
      <c r="H3" s="115"/>
    </row>
    <row r="4" spans="2:8" ht="15" customHeight="1">
      <c r="C4" s="118"/>
      <c r="D4" s="115"/>
      <c r="E4" s="115"/>
      <c r="F4" s="115"/>
      <c r="G4" s="115"/>
      <c r="H4" s="115"/>
    </row>
    <row r="5" spans="2:8" ht="15">
      <c r="B5" s="711"/>
      <c r="C5" s="1328" t="s">
        <v>2183</v>
      </c>
      <c r="D5" s="1329"/>
      <c r="E5" s="1330"/>
      <c r="F5" s="1331" t="s">
        <v>2184</v>
      </c>
    </row>
    <row r="6" spans="2:8" ht="12.75" customHeight="1">
      <c r="B6" s="711"/>
      <c r="C6" s="711" t="s">
        <v>2185</v>
      </c>
      <c r="D6" s="711" t="s">
        <v>2186</v>
      </c>
      <c r="E6" s="711" t="s">
        <v>2187</v>
      </c>
      <c r="F6" s="1332"/>
    </row>
    <row r="7" spans="2:8" ht="15" customHeight="1">
      <c r="B7" s="711" t="s">
        <v>2188</v>
      </c>
      <c r="C7" s="711"/>
      <c r="D7" s="711"/>
      <c r="E7" s="711"/>
      <c r="F7" s="711"/>
    </row>
    <row r="8" spans="2:8" ht="17.25" customHeight="1">
      <c r="B8" s="711" t="s">
        <v>2189</v>
      </c>
      <c r="C8" s="711"/>
      <c r="D8" s="711"/>
      <c r="E8" s="711"/>
      <c r="F8" s="711"/>
    </row>
    <row r="9" spans="2:8" ht="25.5" customHeight="1">
      <c r="B9" s="411" t="s">
        <v>2190</v>
      </c>
      <c r="C9" s="411"/>
      <c r="D9" s="411"/>
      <c r="E9" s="411"/>
      <c r="F9" s="411"/>
    </row>
  </sheetData>
  <mergeCells count="2">
    <mergeCell ref="C5:E5"/>
    <mergeCell ref="F5:F6"/>
  </mergeCells>
  <conditionalFormatting sqref="D2:G4">
    <cfRule type="cellIs" dxfId="2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9EE73-28D0-4CEE-A7CE-D65BC2110637}">
  <sheetPr>
    <pageSetUpPr autoPageBreaks="0"/>
  </sheetPr>
  <dimension ref="B1:S63"/>
  <sheetViews>
    <sheetView showGridLines="0" showRowColHeaders="0" zoomScale="85" zoomScaleNormal="85" workbookViewId="0"/>
  </sheetViews>
  <sheetFormatPr baseColWidth="10" defaultColWidth="8.85546875" defaultRowHeight="12.75"/>
  <cols>
    <col min="1" max="1" width="2.85546875" style="112" customWidth="1"/>
    <col min="2" max="2" width="5.7109375" style="112" customWidth="1"/>
    <col min="3" max="3" width="72" style="112" customWidth="1"/>
    <col min="4" max="8" width="17.7109375" style="112" customWidth="1"/>
    <col min="9" max="9" width="19.42578125" style="112" customWidth="1"/>
    <col min="10" max="11" width="17.7109375" style="112" customWidth="1"/>
    <col min="12" max="12" width="13.7109375" style="112" customWidth="1"/>
    <col min="13" max="16384" width="8.85546875" style="112"/>
  </cols>
  <sheetData>
    <row r="1" spans="2:19" ht="15" customHeight="1"/>
    <row r="2" spans="2:19" ht="15.75" customHeight="1">
      <c r="B2" s="574" t="s">
        <v>2191</v>
      </c>
      <c r="D2" s="115"/>
      <c r="E2" s="115"/>
      <c r="F2" s="115"/>
      <c r="G2" s="115"/>
      <c r="H2" s="115"/>
    </row>
    <row r="3" spans="2:19" ht="15" customHeight="1">
      <c r="C3" s="118"/>
      <c r="D3" s="115"/>
      <c r="E3" s="115"/>
      <c r="F3" s="115"/>
      <c r="G3" s="115"/>
      <c r="H3" s="115"/>
    </row>
    <row r="4" spans="2:19" ht="15" customHeight="1">
      <c r="C4" s="118"/>
      <c r="D4" s="115"/>
      <c r="E4" s="115"/>
      <c r="F4" s="115"/>
      <c r="G4" s="115"/>
      <c r="H4" s="115"/>
    </row>
    <row r="5" spans="2:19" ht="15">
      <c r="B5" s="580"/>
      <c r="C5" s="712"/>
      <c r="D5" s="713" t="s">
        <v>364</v>
      </c>
      <c r="E5" s="713" t="s">
        <v>365</v>
      </c>
      <c r="F5" s="713" t="s">
        <v>366</v>
      </c>
      <c r="G5" s="713" t="s">
        <v>371</v>
      </c>
      <c r="H5" s="713" t="s">
        <v>372</v>
      </c>
      <c r="I5" s="713" t="s">
        <v>474</v>
      </c>
      <c r="J5" s="713" t="s">
        <v>475</v>
      </c>
      <c r="K5" s="713" t="s">
        <v>545</v>
      </c>
      <c r="L5" s="713" t="s">
        <v>804</v>
      </c>
      <c r="M5" s="713" t="s">
        <v>805</v>
      </c>
      <c r="N5" s="713" t="s">
        <v>806</v>
      </c>
      <c r="O5" s="713" t="s">
        <v>807</v>
      </c>
      <c r="P5" s="713" t="s">
        <v>808</v>
      </c>
      <c r="Q5" s="713" t="s">
        <v>995</v>
      </c>
      <c r="R5" s="713" t="s">
        <v>996</v>
      </c>
      <c r="S5" s="713" t="s">
        <v>1226</v>
      </c>
    </row>
    <row r="6" spans="2:19" ht="12.75" customHeight="1">
      <c r="B6" s="1333" t="s">
        <v>1948</v>
      </c>
      <c r="C6" s="1335"/>
      <c r="D6" s="1336" t="s">
        <v>1943</v>
      </c>
      <c r="E6" s="1338"/>
      <c r="F6" s="1338"/>
      <c r="G6" s="1338"/>
      <c r="H6" s="1338"/>
      <c r="I6" s="1338"/>
      <c r="J6" s="1338"/>
      <c r="K6" s="1338"/>
      <c r="L6" s="1338"/>
      <c r="M6" s="1338"/>
      <c r="N6" s="1338"/>
      <c r="O6" s="1338"/>
      <c r="P6" s="1338"/>
      <c r="Q6" s="1338"/>
      <c r="R6" s="1338"/>
      <c r="S6" s="1337"/>
    </row>
    <row r="7" spans="2:19" ht="15" customHeight="1">
      <c r="B7" s="1336"/>
      <c r="C7" s="1337"/>
      <c r="D7" s="1339" t="s">
        <v>2192</v>
      </c>
      <c r="E7" s="1340" t="s">
        <v>1944</v>
      </c>
      <c r="F7" s="1341"/>
      <c r="G7" s="1341"/>
      <c r="H7" s="1341"/>
      <c r="I7" s="1342"/>
      <c r="J7" s="1340" t="s">
        <v>1945</v>
      </c>
      <c r="K7" s="1341"/>
      <c r="L7" s="1341"/>
      <c r="M7" s="1341"/>
      <c r="N7" s="1342"/>
      <c r="O7" s="1340" t="s">
        <v>1946</v>
      </c>
      <c r="P7" s="1341"/>
      <c r="Q7" s="1341"/>
      <c r="R7" s="1341"/>
      <c r="S7" s="1342"/>
    </row>
    <row r="8" spans="2:19" ht="17.25" customHeight="1">
      <c r="B8" s="1336"/>
      <c r="C8" s="1337"/>
      <c r="D8" s="1339"/>
      <c r="E8" s="1333" t="s">
        <v>2193</v>
      </c>
      <c r="F8" s="1334"/>
      <c r="G8" s="1334"/>
      <c r="H8" s="1334"/>
      <c r="I8" s="1335"/>
      <c r="J8" s="1333" t="s">
        <v>2193</v>
      </c>
      <c r="K8" s="1334"/>
      <c r="L8" s="1334"/>
      <c r="M8" s="1334"/>
      <c r="N8" s="1335"/>
      <c r="O8" s="1333" t="s">
        <v>2193</v>
      </c>
      <c r="P8" s="1334"/>
      <c r="Q8" s="1334"/>
      <c r="R8" s="1334"/>
      <c r="S8" s="1335"/>
    </row>
    <row r="9" spans="2:19" ht="25.5" customHeight="1">
      <c r="B9" s="1336"/>
      <c r="C9" s="1337"/>
      <c r="D9" s="1339"/>
      <c r="E9" s="592"/>
      <c r="F9" s="1333" t="s">
        <v>2194</v>
      </c>
      <c r="G9" s="1334"/>
      <c r="H9" s="1334"/>
      <c r="I9" s="1335"/>
      <c r="J9" s="592"/>
      <c r="K9" s="1333" t="s">
        <v>2194</v>
      </c>
      <c r="L9" s="1334"/>
      <c r="M9" s="1334"/>
      <c r="N9" s="1335"/>
      <c r="O9" s="592"/>
      <c r="P9" s="1333" t="s">
        <v>2194</v>
      </c>
      <c r="Q9" s="1334"/>
      <c r="R9" s="1334"/>
      <c r="S9" s="1335"/>
    </row>
    <row r="10" spans="2:19" ht="60">
      <c r="B10" s="1336"/>
      <c r="C10" s="1337"/>
      <c r="D10" s="1339"/>
      <c r="E10" s="714"/>
      <c r="F10" s="714"/>
      <c r="G10" s="715" t="s">
        <v>1949</v>
      </c>
      <c r="H10" s="715" t="s">
        <v>1950</v>
      </c>
      <c r="I10" s="715" t="s">
        <v>1951</v>
      </c>
      <c r="J10" s="714"/>
      <c r="K10" s="714"/>
      <c r="L10" s="715" t="s">
        <v>1949</v>
      </c>
      <c r="M10" s="715" t="s">
        <v>1952</v>
      </c>
      <c r="N10" s="715" t="s">
        <v>1951</v>
      </c>
      <c r="O10" s="714"/>
      <c r="P10" s="714"/>
      <c r="Q10" s="715" t="s">
        <v>1949</v>
      </c>
      <c r="R10" s="715" t="s">
        <v>1953</v>
      </c>
      <c r="S10" s="715" t="s">
        <v>1951</v>
      </c>
    </row>
    <row r="11" spans="2:19" ht="15">
      <c r="B11" s="716"/>
      <c r="C11" s="717" t="s">
        <v>2195</v>
      </c>
      <c r="D11" s="718"/>
      <c r="E11" s="719"/>
      <c r="F11" s="719"/>
      <c r="G11" s="719"/>
      <c r="H11" s="719"/>
      <c r="I11" s="719"/>
      <c r="J11" s="719"/>
      <c r="K11" s="719"/>
      <c r="L11" s="719"/>
      <c r="M11" s="719"/>
      <c r="N11" s="719"/>
      <c r="O11" s="719"/>
      <c r="P11" s="719"/>
      <c r="Q11" s="719"/>
      <c r="R11" s="719"/>
      <c r="S11" s="720"/>
    </row>
    <row r="12" spans="2:19" ht="30">
      <c r="B12" s="666">
        <v>1</v>
      </c>
      <c r="C12" s="721" t="s">
        <v>1954</v>
      </c>
      <c r="D12" s="721"/>
      <c r="E12" s="591"/>
      <c r="F12" s="591"/>
      <c r="G12" s="591"/>
      <c r="H12" s="591"/>
      <c r="I12" s="591"/>
      <c r="J12" s="591"/>
      <c r="K12" s="591"/>
      <c r="L12" s="591"/>
      <c r="M12" s="591"/>
      <c r="N12" s="591"/>
      <c r="O12" s="591"/>
      <c r="P12" s="591"/>
      <c r="Q12" s="591"/>
      <c r="R12" s="591"/>
      <c r="S12" s="591"/>
    </row>
    <row r="13" spans="2:19" ht="15">
      <c r="B13" s="666">
        <v>2</v>
      </c>
      <c r="C13" s="722" t="s">
        <v>2196</v>
      </c>
      <c r="D13" s="586"/>
      <c r="E13" s="581"/>
      <c r="F13" s="581"/>
      <c r="G13" s="581"/>
      <c r="H13" s="581"/>
      <c r="I13" s="581"/>
      <c r="J13" s="581"/>
      <c r="K13" s="581"/>
      <c r="L13" s="581"/>
      <c r="M13" s="581"/>
      <c r="N13" s="581"/>
      <c r="O13" s="581"/>
      <c r="P13" s="581"/>
      <c r="Q13" s="581"/>
      <c r="R13" s="581"/>
      <c r="S13" s="581"/>
    </row>
    <row r="14" spans="2:19" ht="15">
      <c r="B14" s="666">
        <v>3</v>
      </c>
      <c r="C14" s="590" t="s">
        <v>1017</v>
      </c>
      <c r="D14" s="590"/>
      <c r="E14" s="581"/>
      <c r="F14" s="581"/>
      <c r="G14" s="581"/>
      <c r="H14" s="581"/>
      <c r="I14" s="581"/>
      <c r="J14" s="581"/>
      <c r="K14" s="581"/>
      <c r="L14" s="581"/>
      <c r="M14" s="581"/>
      <c r="N14" s="581"/>
      <c r="O14" s="581"/>
      <c r="P14" s="581"/>
      <c r="Q14" s="581"/>
      <c r="R14" s="581"/>
      <c r="S14" s="581"/>
    </row>
    <row r="15" spans="2:19" ht="15">
      <c r="B15" s="666">
        <v>4</v>
      </c>
      <c r="C15" s="588" t="s">
        <v>1012</v>
      </c>
      <c r="D15" s="588"/>
      <c r="E15" s="581"/>
      <c r="F15" s="581"/>
      <c r="G15" s="581"/>
      <c r="H15" s="581"/>
      <c r="I15" s="581"/>
      <c r="J15" s="581"/>
      <c r="K15" s="581"/>
      <c r="L15" s="581"/>
      <c r="M15" s="581"/>
      <c r="N15" s="581"/>
      <c r="O15" s="581"/>
      <c r="P15" s="581"/>
      <c r="Q15" s="581"/>
      <c r="R15" s="581"/>
      <c r="S15" s="581"/>
    </row>
    <row r="16" spans="2:19" ht="15">
      <c r="B16" s="666">
        <v>5</v>
      </c>
      <c r="C16" s="588" t="s">
        <v>2197</v>
      </c>
      <c r="D16" s="590"/>
      <c r="E16" s="590"/>
      <c r="F16" s="723"/>
      <c r="G16" s="724"/>
      <c r="H16" s="723"/>
      <c r="I16" s="723"/>
      <c r="J16" s="724"/>
      <c r="K16" s="724"/>
      <c r="L16" s="724"/>
      <c r="M16" s="724"/>
      <c r="N16" s="724"/>
      <c r="O16" s="724"/>
      <c r="P16" s="724"/>
      <c r="Q16" s="724"/>
      <c r="R16" s="724"/>
      <c r="S16" s="724"/>
    </row>
    <row r="17" spans="2:19" ht="15">
      <c r="B17" s="666">
        <v>6</v>
      </c>
      <c r="C17" s="588" t="s">
        <v>1831</v>
      </c>
      <c r="D17" s="590"/>
      <c r="E17" s="590"/>
      <c r="F17" s="590"/>
      <c r="G17" s="584"/>
      <c r="H17" s="588"/>
      <c r="I17" s="588"/>
      <c r="J17" s="581"/>
      <c r="K17" s="581"/>
      <c r="L17" s="584"/>
      <c r="M17" s="581"/>
      <c r="N17" s="581"/>
      <c r="O17" s="581"/>
      <c r="P17" s="581"/>
      <c r="Q17" s="584"/>
      <c r="R17" s="581"/>
      <c r="S17" s="581"/>
    </row>
    <row r="18" spans="2:19" ht="15">
      <c r="B18" s="666">
        <v>7</v>
      </c>
      <c r="C18" s="590" t="s">
        <v>1019</v>
      </c>
      <c r="D18" s="590"/>
      <c r="E18" s="590"/>
      <c r="F18" s="590"/>
      <c r="G18" s="581"/>
      <c r="H18" s="590"/>
      <c r="I18" s="590"/>
      <c r="J18" s="581"/>
      <c r="K18" s="581"/>
      <c r="L18" s="581"/>
      <c r="M18" s="581"/>
      <c r="N18" s="581"/>
      <c r="O18" s="581"/>
      <c r="P18" s="581"/>
      <c r="Q18" s="581"/>
      <c r="R18" s="581"/>
      <c r="S18" s="581"/>
    </row>
    <row r="19" spans="2:19" ht="15">
      <c r="B19" s="666">
        <v>8</v>
      </c>
      <c r="C19" s="588" t="s">
        <v>2198</v>
      </c>
      <c r="D19" s="588"/>
      <c r="E19" s="581"/>
      <c r="F19" s="581"/>
      <c r="G19" s="581"/>
      <c r="H19" s="581"/>
      <c r="I19" s="581"/>
      <c r="J19" s="581"/>
      <c r="K19" s="581"/>
      <c r="L19" s="581"/>
      <c r="M19" s="581"/>
      <c r="N19" s="581"/>
      <c r="O19" s="581"/>
      <c r="P19" s="581"/>
      <c r="Q19" s="581"/>
      <c r="R19" s="581"/>
      <c r="S19" s="581"/>
    </row>
    <row r="20" spans="2:19" ht="15">
      <c r="B20" s="666">
        <v>9</v>
      </c>
      <c r="C20" s="589" t="s">
        <v>1012</v>
      </c>
      <c r="D20" s="589"/>
      <c r="E20" s="581"/>
      <c r="F20" s="581"/>
      <c r="G20" s="581"/>
      <c r="H20" s="581"/>
      <c r="I20" s="581"/>
      <c r="J20" s="581"/>
      <c r="K20" s="581"/>
      <c r="L20" s="581"/>
      <c r="M20" s="581"/>
      <c r="N20" s="581"/>
      <c r="O20" s="581"/>
      <c r="P20" s="581"/>
      <c r="Q20" s="581"/>
      <c r="R20" s="581"/>
      <c r="S20" s="581"/>
    </row>
    <row r="21" spans="2:19" ht="15">
      <c r="B21" s="666">
        <v>10</v>
      </c>
      <c r="C21" s="725" t="s">
        <v>2197</v>
      </c>
      <c r="D21" s="726"/>
      <c r="E21" s="724"/>
      <c r="F21" s="724"/>
      <c r="G21" s="724"/>
      <c r="H21" s="724"/>
      <c r="I21" s="724"/>
      <c r="J21" s="724"/>
      <c r="K21" s="724"/>
      <c r="L21" s="724"/>
      <c r="M21" s="724"/>
      <c r="N21" s="724"/>
      <c r="O21" s="724"/>
      <c r="P21" s="724"/>
      <c r="Q21" s="724"/>
      <c r="R21" s="724"/>
      <c r="S21" s="724"/>
    </row>
    <row r="22" spans="2:19" ht="15">
      <c r="B22" s="666">
        <v>11</v>
      </c>
      <c r="C22" s="589" t="s">
        <v>1831</v>
      </c>
      <c r="D22" s="589"/>
      <c r="E22" s="581"/>
      <c r="F22" s="581"/>
      <c r="G22" s="584"/>
      <c r="H22" s="581"/>
      <c r="I22" s="581"/>
      <c r="J22" s="581"/>
      <c r="K22" s="581"/>
      <c r="L22" s="584"/>
      <c r="M22" s="581"/>
      <c r="N22" s="581"/>
      <c r="O22" s="581"/>
      <c r="P22" s="581"/>
      <c r="Q22" s="584"/>
      <c r="R22" s="581"/>
      <c r="S22" s="581"/>
    </row>
    <row r="23" spans="2:19" ht="15">
      <c r="B23" s="666">
        <v>12</v>
      </c>
      <c r="C23" s="588" t="s">
        <v>2199</v>
      </c>
      <c r="D23" s="588"/>
      <c r="E23" s="581"/>
      <c r="F23" s="581"/>
      <c r="G23" s="581"/>
      <c r="H23" s="581"/>
      <c r="I23" s="581"/>
      <c r="J23" s="581"/>
      <c r="K23" s="581"/>
      <c r="L23" s="581"/>
      <c r="M23" s="581"/>
      <c r="N23" s="581"/>
      <c r="O23" s="581"/>
      <c r="P23" s="581"/>
      <c r="Q23" s="581"/>
      <c r="R23" s="581"/>
      <c r="S23" s="581"/>
    </row>
    <row r="24" spans="2:19" ht="15">
      <c r="B24" s="666">
        <v>13</v>
      </c>
      <c r="C24" s="589" t="s">
        <v>1012</v>
      </c>
      <c r="D24" s="589"/>
      <c r="E24" s="581"/>
      <c r="F24" s="581"/>
      <c r="G24" s="581"/>
      <c r="H24" s="581"/>
      <c r="I24" s="581"/>
      <c r="J24" s="581"/>
      <c r="K24" s="581"/>
      <c r="L24" s="581"/>
      <c r="M24" s="581"/>
      <c r="N24" s="581"/>
      <c r="O24" s="581"/>
      <c r="P24" s="581"/>
      <c r="Q24" s="581"/>
      <c r="R24" s="581"/>
      <c r="S24" s="581"/>
    </row>
    <row r="25" spans="2:19" ht="15">
      <c r="B25" s="666">
        <v>14</v>
      </c>
      <c r="C25" s="725" t="s">
        <v>2197</v>
      </c>
      <c r="D25" s="726"/>
      <c r="E25" s="724"/>
      <c r="F25" s="724"/>
      <c r="G25" s="724"/>
      <c r="H25" s="724"/>
      <c r="I25" s="724"/>
      <c r="J25" s="724"/>
      <c r="K25" s="724"/>
      <c r="L25" s="724"/>
      <c r="M25" s="724"/>
      <c r="N25" s="724"/>
      <c r="O25" s="724"/>
      <c r="P25" s="724"/>
      <c r="Q25" s="724"/>
      <c r="R25" s="724"/>
      <c r="S25" s="724"/>
    </row>
    <row r="26" spans="2:19" ht="15">
      <c r="B26" s="666">
        <v>15</v>
      </c>
      <c r="C26" s="589" t="s">
        <v>1831</v>
      </c>
      <c r="D26" s="589"/>
      <c r="E26" s="581"/>
      <c r="F26" s="581"/>
      <c r="G26" s="584"/>
      <c r="H26" s="581"/>
      <c r="I26" s="581"/>
      <c r="J26" s="581"/>
      <c r="K26" s="581"/>
      <c r="L26" s="584"/>
      <c r="M26" s="581"/>
      <c r="N26" s="581"/>
      <c r="O26" s="581"/>
      <c r="P26" s="581"/>
      <c r="Q26" s="584"/>
      <c r="R26" s="581"/>
      <c r="S26" s="581"/>
    </row>
    <row r="27" spans="2:19" ht="15">
      <c r="B27" s="666">
        <v>16</v>
      </c>
      <c r="C27" s="588" t="s">
        <v>1957</v>
      </c>
      <c r="D27" s="588"/>
      <c r="E27" s="581"/>
      <c r="F27" s="581"/>
      <c r="G27" s="581"/>
      <c r="H27" s="581"/>
      <c r="I27" s="581"/>
      <c r="J27" s="581"/>
      <c r="K27" s="581"/>
      <c r="L27" s="581"/>
      <c r="M27" s="581"/>
      <c r="N27" s="581"/>
      <c r="O27" s="581"/>
      <c r="P27" s="581"/>
      <c r="Q27" s="581"/>
      <c r="R27" s="581"/>
      <c r="S27" s="581"/>
    </row>
    <row r="28" spans="2:19" ht="15">
      <c r="B28" s="666">
        <v>17</v>
      </c>
      <c r="C28" s="589" t="s">
        <v>1012</v>
      </c>
      <c r="D28" s="589"/>
      <c r="E28" s="581"/>
      <c r="F28" s="581"/>
      <c r="G28" s="581"/>
      <c r="H28" s="581"/>
      <c r="I28" s="581"/>
      <c r="J28" s="581"/>
      <c r="K28" s="581"/>
      <c r="L28" s="581"/>
      <c r="M28" s="581"/>
      <c r="N28" s="581"/>
      <c r="O28" s="581"/>
      <c r="P28" s="581"/>
      <c r="Q28" s="581"/>
      <c r="R28" s="581"/>
      <c r="S28" s="581"/>
    </row>
    <row r="29" spans="2:19" ht="15">
      <c r="B29" s="666">
        <v>18</v>
      </c>
      <c r="C29" s="725" t="s">
        <v>2197</v>
      </c>
      <c r="D29" s="726"/>
      <c r="E29" s="724"/>
      <c r="F29" s="724"/>
      <c r="G29" s="724"/>
      <c r="H29" s="724"/>
      <c r="I29" s="724"/>
      <c r="J29" s="724"/>
      <c r="K29" s="724"/>
      <c r="L29" s="724"/>
      <c r="M29" s="724"/>
      <c r="N29" s="724"/>
      <c r="O29" s="724"/>
      <c r="P29" s="724"/>
      <c r="Q29" s="724"/>
      <c r="R29" s="724"/>
      <c r="S29" s="724"/>
    </row>
    <row r="30" spans="2:19" ht="15">
      <c r="B30" s="666">
        <v>19</v>
      </c>
      <c r="C30" s="589" t="s">
        <v>1831</v>
      </c>
      <c r="D30" s="589"/>
      <c r="E30" s="581"/>
      <c r="F30" s="581"/>
      <c r="G30" s="584"/>
      <c r="H30" s="581"/>
      <c r="I30" s="581"/>
      <c r="J30" s="581"/>
      <c r="K30" s="581"/>
      <c r="L30" s="584"/>
      <c r="M30" s="581"/>
      <c r="N30" s="581"/>
      <c r="O30" s="581"/>
      <c r="P30" s="581"/>
      <c r="Q30" s="584"/>
      <c r="R30" s="581"/>
      <c r="S30" s="581"/>
    </row>
    <row r="31" spans="2:19" ht="15">
      <c r="B31" s="666">
        <v>20</v>
      </c>
      <c r="C31" s="722" t="s">
        <v>2200</v>
      </c>
      <c r="D31" s="586"/>
      <c r="E31" s="581"/>
      <c r="F31" s="581"/>
      <c r="G31" s="581"/>
      <c r="H31" s="581"/>
      <c r="I31" s="581"/>
      <c r="J31" s="581"/>
      <c r="K31" s="581"/>
      <c r="L31" s="581"/>
      <c r="M31" s="581"/>
      <c r="N31" s="581"/>
      <c r="O31" s="581"/>
      <c r="P31" s="581"/>
      <c r="Q31" s="581"/>
      <c r="R31" s="581"/>
      <c r="S31" s="581"/>
    </row>
    <row r="32" spans="2:19" ht="15">
      <c r="B32" s="666">
        <v>21</v>
      </c>
      <c r="C32" s="588" t="s">
        <v>1012</v>
      </c>
      <c r="D32" s="588"/>
      <c r="E32" s="581"/>
      <c r="F32" s="581"/>
      <c r="G32" s="581"/>
      <c r="H32" s="581"/>
      <c r="I32" s="581"/>
      <c r="J32" s="581"/>
      <c r="K32" s="581"/>
      <c r="L32" s="581"/>
      <c r="M32" s="581"/>
      <c r="N32" s="581"/>
      <c r="O32" s="581"/>
      <c r="P32" s="581"/>
      <c r="Q32" s="581"/>
      <c r="R32" s="581"/>
      <c r="S32" s="581"/>
    </row>
    <row r="33" spans="2:19" ht="15">
      <c r="B33" s="666">
        <v>22</v>
      </c>
      <c r="C33" s="725" t="s">
        <v>2197</v>
      </c>
      <c r="D33" s="725"/>
      <c r="E33" s="724"/>
      <c r="F33" s="724"/>
      <c r="G33" s="724"/>
      <c r="H33" s="724"/>
      <c r="I33" s="724"/>
      <c r="J33" s="724"/>
      <c r="K33" s="724"/>
      <c r="L33" s="724"/>
      <c r="M33" s="724"/>
      <c r="N33" s="724"/>
      <c r="O33" s="724"/>
      <c r="P33" s="724"/>
      <c r="Q33" s="724"/>
      <c r="R33" s="724"/>
      <c r="S33" s="724"/>
    </row>
    <row r="34" spans="2:19" ht="15">
      <c r="B34" s="666">
        <v>23</v>
      </c>
      <c r="C34" s="588" t="s">
        <v>1831</v>
      </c>
      <c r="D34" s="588"/>
      <c r="E34" s="581"/>
      <c r="F34" s="581"/>
      <c r="G34" s="584"/>
      <c r="H34" s="581"/>
      <c r="I34" s="581"/>
      <c r="J34" s="581"/>
      <c r="K34" s="581"/>
      <c r="L34" s="584"/>
      <c r="M34" s="581"/>
      <c r="N34" s="581"/>
      <c r="O34" s="581"/>
      <c r="P34" s="581"/>
      <c r="Q34" s="584"/>
      <c r="R34" s="581"/>
      <c r="S34" s="581"/>
    </row>
    <row r="35" spans="2:19" ht="15">
      <c r="B35" s="666">
        <v>24</v>
      </c>
      <c r="C35" s="722" t="s">
        <v>1025</v>
      </c>
      <c r="D35" s="586"/>
      <c r="E35" s="581"/>
      <c r="F35" s="581"/>
      <c r="G35" s="581"/>
      <c r="H35" s="581"/>
      <c r="I35" s="724"/>
      <c r="J35" s="584"/>
      <c r="K35" s="584"/>
      <c r="L35" s="584"/>
      <c r="M35" s="584"/>
      <c r="N35" s="584"/>
      <c r="O35" s="724"/>
      <c r="P35" s="724"/>
      <c r="Q35" s="724"/>
      <c r="R35" s="724"/>
      <c r="S35" s="724"/>
    </row>
    <row r="36" spans="2:19" ht="15">
      <c r="B36" s="666">
        <v>25</v>
      </c>
      <c r="C36" s="588" t="s">
        <v>1958</v>
      </c>
      <c r="D36" s="588"/>
      <c r="E36" s="581"/>
      <c r="F36" s="581"/>
      <c r="G36" s="581"/>
      <c r="H36" s="581"/>
      <c r="I36" s="724"/>
      <c r="J36" s="584"/>
      <c r="K36" s="584"/>
      <c r="L36" s="584"/>
      <c r="M36" s="584"/>
      <c r="N36" s="584"/>
      <c r="O36" s="724"/>
      <c r="P36" s="724"/>
      <c r="Q36" s="724"/>
      <c r="R36" s="724"/>
      <c r="S36" s="724"/>
    </row>
    <row r="37" spans="2:19" ht="15">
      <c r="B37" s="666">
        <v>26</v>
      </c>
      <c r="C37" s="588" t="s">
        <v>1959</v>
      </c>
      <c r="D37" s="589"/>
      <c r="E37" s="581"/>
      <c r="F37" s="581"/>
      <c r="G37" s="581"/>
      <c r="H37" s="581"/>
      <c r="I37" s="724"/>
      <c r="J37" s="584"/>
      <c r="K37" s="584"/>
      <c r="L37" s="584"/>
      <c r="M37" s="584"/>
      <c r="N37" s="584"/>
      <c r="O37" s="724"/>
      <c r="P37" s="724"/>
      <c r="Q37" s="724"/>
      <c r="R37" s="724"/>
      <c r="S37" s="724"/>
    </row>
    <row r="38" spans="2:19" ht="15">
      <c r="B38" s="666">
        <v>27</v>
      </c>
      <c r="C38" s="588" t="s">
        <v>1960</v>
      </c>
      <c r="D38" s="588"/>
      <c r="E38" s="581"/>
      <c r="F38" s="581"/>
      <c r="G38" s="581"/>
      <c r="H38" s="581"/>
      <c r="I38" s="724"/>
      <c r="J38" s="584"/>
      <c r="K38" s="584"/>
      <c r="L38" s="584"/>
      <c r="M38" s="584"/>
      <c r="N38" s="584"/>
      <c r="O38" s="724"/>
      <c r="P38" s="724"/>
      <c r="Q38" s="724"/>
      <c r="R38" s="724"/>
      <c r="S38" s="724"/>
    </row>
    <row r="39" spans="2:19" ht="15" customHeight="1">
      <c r="B39" s="666">
        <v>28</v>
      </c>
      <c r="C39" s="727" t="s">
        <v>2201</v>
      </c>
      <c r="D39" s="586"/>
      <c r="E39" s="581"/>
      <c r="F39" s="581"/>
      <c r="G39" s="581"/>
      <c r="H39" s="581"/>
      <c r="I39" s="724"/>
      <c r="J39" s="724"/>
      <c r="K39" s="724"/>
      <c r="L39" s="724"/>
      <c r="M39" s="724"/>
      <c r="N39" s="724"/>
      <c r="O39" s="724"/>
      <c r="P39" s="724"/>
      <c r="Q39" s="724"/>
      <c r="R39" s="724"/>
      <c r="S39" s="724"/>
    </row>
    <row r="40" spans="2:19" ht="15">
      <c r="B40" s="666">
        <v>29</v>
      </c>
      <c r="C40" s="725" t="s">
        <v>2202</v>
      </c>
      <c r="D40" s="585"/>
      <c r="E40" s="581"/>
      <c r="F40" s="581"/>
      <c r="G40" s="724"/>
      <c r="H40" s="581"/>
      <c r="I40" s="724"/>
      <c r="J40" s="724"/>
      <c r="K40" s="724"/>
      <c r="L40" s="724"/>
      <c r="M40" s="724"/>
      <c r="N40" s="724"/>
      <c r="O40" s="724"/>
      <c r="P40" s="724"/>
      <c r="Q40" s="724"/>
      <c r="R40" s="724"/>
      <c r="S40" s="724"/>
    </row>
    <row r="41" spans="2:19" ht="15">
      <c r="B41" s="666">
        <v>30</v>
      </c>
      <c r="C41" s="725" t="s">
        <v>2203</v>
      </c>
      <c r="D41" s="585"/>
      <c r="E41" s="581"/>
      <c r="F41" s="581"/>
      <c r="G41" s="724"/>
      <c r="H41" s="581"/>
      <c r="I41" s="724"/>
      <c r="J41" s="724"/>
      <c r="K41" s="724"/>
      <c r="L41" s="724"/>
      <c r="M41" s="724"/>
      <c r="N41" s="724"/>
      <c r="O41" s="724"/>
      <c r="P41" s="724"/>
      <c r="Q41" s="724"/>
      <c r="R41" s="724"/>
      <c r="S41" s="724"/>
    </row>
    <row r="42" spans="2:19" ht="30">
      <c r="B42" s="666">
        <v>31</v>
      </c>
      <c r="C42" s="728" t="s">
        <v>1936</v>
      </c>
      <c r="D42" s="585"/>
      <c r="E42" s="581"/>
      <c r="F42" s="581"/>
      <c r="G42" s="724"/>
      <c r="H42" s="581"/>
      <c r="I42" s="724"/>
      <c r="J42" s="724"/>
      <c r="K42" s="724"/>
      <c r="L42" s="724"/>
      <c r="M42" s="724"/>
      <c r="N42" s="724"/>
      <c r="O42" s="724"/>
      <c r="P42" s="724"/>
      <c r="Q42" s="724"/>
      <c r="R42" s="724"/>
      <c r="S42" s="724"/>
    </row>
    <row r="43" spans="2:19" ht="15">
      <c r="B43" s="666">
        <v>32</v>
      </c>
      <c r="C43" s="729" t="s">
        <v>2204</v>
      </c>
      <c r="D43" s="730"/>
      <c r="E43" s="724"/>
      <c r="F43" s="724"/>
      <c r="G43" s="724"/>
      <c r="H43" s="724"/>
      <c r="I43" s="724"/>
      <c r="J43" s="724"/>
      <c r="K43" s="724"/>
      <c r="L43" s="724"/>
      <c r="M43" s="724"/>
      <c r="N43" s="724"/>
      <c r="O43" s="724"/>
      <c r="P43" s="724"/>
      <c r="Q43" s="724"/>
      <c r="R43" s="724"/>
      <c r="S43" s="724"/>
    </row>
    <row r="44" spans="2:19" ht="30">
      <c r="B44" s="716"/>
      <c r="C44" s="717" t="s">
        <v>2205</v>
      </c>
      <c r="D44" s="718"/>
      <c r="E44" s="731"/>
      <c r="F44" s="731"/>
      <c r="G44" s="731"/>
      <c r="H44" s="731"/>
      <c r="I44" s="731"/>
      <c r="J44" s="731"/>
      <c r="K44" s="731"/>
      <c r="L44" s="731"/>
      <c r="M44" s="731"/>
      <c r="N44" s="731"/>
      <c r="O44" s="731"/>
      <c r="P44" s="731"/>
      <c r="Q44" s="731"/>
      <c r="R44" s="731"/>
      <c r="S44" s="732"/>
    </row>
    <row r="45" spans="2:19" ht="15">
      <c r="B45" s="583">
        <v>33</v>
      </c>
      <c r="C45" s="733" t="s">
        <v>2206</v>
      </c>
      <c r="D45" s="734"/>
      <c r="E45" s="584"/>
      <c r="F45" s="584"/>
      <c r="G45" s="584"/>
      <c r="H45" s="584"/>
      <c r="I45" s="584"/>
      <c r="J45" s="584"/>
      <c r="K45" s="584"/>
      <c r="L45" s="584"/>
      <c r="M45" s="584"/>
      <c r="N45" s="584"/>
      <c r="O45" s="584"/>
      <c r="P45" s="584"/>
      <c r="Q45" s="584"/>
      <c r="R45" s="584"/>
      <c r="S45" s="584"/>
    </row>
    <row r="46" spans="2:19" ht="15">
      <c r="B46" s="583">
        <v>34</v>
      </c>
      <c r="C46" s="723" t="s">
        <v>1012</v>
      </c>
      <c r="D46" s="734"/>
      <c r="E46" s="584"/>
      <c r="F46" s="584"/>
      <c r="G46" s="584"/>
      <c r="H46" s="584"/>
      <c r="I46" s="584"/>
      <c r="J46" s="584"/>
      <c r="K46" s="584"/>
      <c r="L46" s="584"/>
      <c r="M46" s="584"/>
      <c r="N46" s="584"/>
      <c r="O46" s="584"/>
      <c r="P46" s="584"/>
      <c r="Q46" s="584"/>
      <c r="R46" s="584"/>
      <c r="S46" s="584"/>
    </row>
    <row r="47" spans="2:19" ht="15">
      <c r="B47" s="583">
        <v>35</v>
      </c>
      <c r="C47" s="723" t="s">
        <v>1027</v>
      </c>
      <c r="D47" s="734"/>
      <c r="E47" s="584"/>
      <c r="F47" s="584"/>
      <c r="G47" s="584"/>
      <c r="H47" s="584"/>
      <c r="I47" s="584"/>
      <c r="J47" s="584"/>
      <c r="K47" s="584"/>
      <c r="L47" s="584"/>
      <c r="M47" s="584"/>
      <c r="N47" s="584"/>
      <c r="O47" s="584"/>
      <c r="P47" s="584"/>
      <c r="Q47" s="584"/>
      <c r="R47" s="584"/>
      <c r="S47" s="584"/>
    </row>
    <row r="48" spans="2:19" ht="15">
      <c r="B48" s="583">
        <v>36</v>
      </c>
      <c r="C48" s="723" t="s">
        <v>1831</v>
      </c>
      <c r="D48" s="734"/>
      <c r="E48" s="584"/>
      <c r="F48" s="584"/>
      <c r="G48" s="584"/>
      <c r="H48" s="584"/>
      <c r="I48" s="584"/>
      <c r="J48" s="584"/>
      <c r="K48" s="584"/>
      <c r="L48" s="584"/>
      <c r="M48" s="584"/>
      <c r="N48" s="584"/>
      <c r="O48" s="584"/>
      <c r="P48" s="584"/>
      <c r="Q48" s="584"/>
      <c r="R48" s="584"/>
      <c r="S48" s="584"/>
    </row>
    <row r="49" spans="2:19" ht="30">
      <c r="B49" s="583">
        <v>37</v>
      </c>
      <c r="C49" s="733" t="s">
        <v>2207</v>
      </c>
      <c r="D49" s="734"/>
      <c r="E49" s="584"/>
      <c r="F49" s="584"/>
      <c r="G49" s="584"/>
      <c r="H49" s="584"/>
      <c r="I49" s="584"/>
      <c r="J49" s="584"/>
      <c r="K49" s="584"/>
      <c r="L49" s="584"/>
      <c r="M49" s="584"/>
      <c r="N49" s="584"/>
      <c r="O49" s="584"/>
      <c r="P49" s="584"/>
      <c r="Q49" s="584"/>
      <c r="R49" s="584"/>
      <c r="S49" s="584"/>
    </row>
    <row r="50" spans="2:19" ht="15">
      <c r="B50" s="583">
        <v>38</v>
      </c>
      <c r="C50" s="723" t="s">
        <v>1012</v>
      </c>
      <c r="D50" s="734"/>
      <c r="E50" s="584"/>
      <c r="F50" s="584"/>
      <c r="G50" s="584"/>
      <c r="H50" s="584"/>
      <c r="I50" s="584"/>
      <c r="J50" s="584"/>
      <c r="K50" s="584"/>
      <c r="L50" s="584"/>
      <c r="M50" s="584"/>
      <c r="N50" s="584"/>
      <c r="O50" s="584"/>
      <c r="P50" s="584"/>
      <c r="Q50" s="584"/>
      <c r="R50" s="584"/>
      <c r="S50" s="584"/>
    </row>
    <row r="51" spans="2:19" ht="15">
      <c r="B51" s="583">
        <v>39</v>
      </c>
      <c r="C51" s="723" t="s">
        <v>1027</v>
      </c>
      <c r="D51" s="734"/>
      <c r="E51" s="584"/>
      <c r="F51" s="584"/>
      <c r="G51" s="584"/>
      <c r="H51" s="584"/>
      <c r="I51" s="584"/>
      <c r="J51" s="584"/>
      <c r="K51" s="584"/>
      <c r="L51" s="584"/>
      <c r="M51" s="584"/>
      <c r="N51" s="584"/>
      <c r="O51" s="584"/>
      <c r="P51" s="584"/>
      <c r="Q51" s="584"/>
      <c r="R51" s="584"/>
      <c r="S51" s="584"/>
    </row>
    <row r="52" spans="2:19" ht="15">
      <c r="B52" s="583">
        <v>40</v>
      </c>
      <c r="C52" s="723" t="s">
        <v>1831</v>
      </c>
      <c r="D52" s="734"/>
      <c r="E52" s="584"/>
      <c r="F52" s="584"/>
      <c r="G52" s="584"/>
      <c r="H52" s="584"/>
      <c r="I52" s="584"/>
      <c r="J52" s="584"/>
      <c r="K52" s="584"/>
      <c r="L52" s="584"/>
      <c r="M52" s="584"/>
      <c r="N52" s="584"/>
      <c r="O52" s="584"/>
      <c r="P52" s="584"/>
      <c r="Q52" s="584"/>
      <c r="R52" s="584"/>
      <c r="S52" s="584"/>
    </row>
    <row r="53" spans="2:19" ht="15">
      <c r="B53" s="596">
        <v>41</v>
      </c>
      <c r="C53" s="585" t="s">
        <v>2208</v>
      </c>
      <c r="D53" s="585"/>
      <c r="E53" s="584"/>
      <c r="F53" s="584"/>
      <c r="G53" s="584"/>
      <c r="H53" s="584"/>
      <c r="I53" s="584"/>
      <c r="J53" s="584"/>
      <c r="K53" s="584"/>
      <c r="L53" s="584"/>
      <c r="M53" s="584"/>
      <c r="N53" s="584"/>
      <c r="O53" s="584"/>
      <c r="P53" s="584"/>
      <c r="Q53" s="584"/>
      <c r="R53" s="584"/>
      <c r="S53" s="584"/>
    </row>
    <row r="54" spans="2:19" ht="15">
      <c r="B54" s="596">
        <v>42</v>
      </c>
      <c r="C54" s="585" t="s">
        <v>2209</v>
      </c>
      <c r="D54" s="585"/>
      <c r="E54" s="584"/>
      <c r="F54" s="584"/>
      <c r="G54" s="584"/>
      <c r="H54" s="584"/>
      <c r="I54" s="584"/>
      <c r="J54" s="584"/>
      <c r="K54" s="584"/>
      <c r="L54" s="584"/>
      <c r="M54" s="584"/>
      <c r="N54" s="584"/>
      <c r="O54" s="584"/>
      <c r="P54" s="584"/>
      <c r="Q54" s="584"/>
      <c r="R54" s="584"/>
      <c r="S54" s="584"/>
    </row>
    <row r="55" spans="2:19" ht="15">
      <c r="B55" s="596">
        <v>43</v>
      </c>
      <c r="C55" s="585" t="s">
        <v>2210</v>
      </c>
      <c r="D55" s="585"/>
      <c r="E55" s="584"/>
      <c r="F55" s="584"/>
      <c r="G55" s="584"/>
      <c r="H55" s="584"/>
      <c r="I55" s="584"/>
      <c r="J55" s="584"/>
      <c r="K55" s="584"/>
      <c r="L55" s="584"/>
      <c r="M55" s="584"/>
      <c r="N55" s="584"/>
      <c r="O55" s="584"/>
      <c r="P55" s="584"/>
      <c r="Q55" s="584"/>
      <c r="R55" s="584"/>
      <c r="S55" s="584"/>
    </row>
    <row r="56" spans="2:19" ht="15">
      <c r="B56" s="596">
        <v>44</v>
      </c>
      <c r="C56" s="585" t="s">
        <v>2211</v>
      </c>
      <c r="D56" s="585"/>
      <c r="E56" s="584"/>
      <c r="F56" s="584"/>
      <c r="G56" s="584"/>
      <c r="H56" s="584"/>
      <c r="I56" s="584"/>
      <c r="J56" s="584"/>
      <c r="K56" s="584"/>
      <c r="L56" s="584"/>
      <c r="M56" s="584"/>
      <c r="N56" s="584"/>
      <c r="O56" s="584"/>
      <c r="P56" s="584"/>
      <c r="Q56" s="584"/>
      <c r="R56" s="584"/>
      <c r="S56" s="584"/>
    </row>
    <row r="57" spans="2:19" ht="15">
      <c r="B57" s="596">
        <v>45</v>
      </c>
      <c r="C57" s="729" t="s">
        <v>2212</v>
      </c>
      <c r="D57" s="585"/>
      <c r="E57" s="584"/>
      <c r="F57" s="584"/>
      <c r="G57" s="584"/>
      <c r="H57" s="584"/>
      <c r="I57" s="584"/>
      <c r="J57" s="584"/>
      <c r="K57" s="584"/>
      <c r="L57" s="584"/>
      <c r="M57" s="584"/>
      <c r="N57" s="584"/>
      <c r="O57" s="584"/>
      <c r="P57" s="584"/>
      <c r="Q57" s="584"/>
      <c r="R57" s="584"/>
      <c r="S57" s="584"/>
    </row>
    <row r="58" spans="2:19" ht="30">
      <c r="B58" s="735"/>
      <c r="C58" s="717" t="s">
        <v>2213</v>
      </c>
      <c r="D58" s="718"/>
      <c r="E58" s="719"/>
      <c r="F58" s="719"/>
      <c r="G58" s="719"/>
      <c r="H58" s="719"/>
      <c r="I58" s="719"/>
      <c r="J58" s="719"/>
      <c r="K58" s="719"/>
      <c r="L58" s="719"/>
      <c r="M58" s="719"/>
      <c r="N58" s="719"/>
      <c r="O58" s="719"/>
      <c r="P58" s="719"/>
      <c r="Q58" s="719"/>
      <c r="R58" s="719"/>
      <c r="S58" s="720"/>
    </row>
    <row r="59" spans="2:19" ht="15">
      <c r="B59" s="596">
        <v>46</v>
      </c>
      <c r="C59" s="585" t="s">
        <v>2214</v>
      </c>
      <c r="D59" s="582"/>
      <c r="E59" s="584"/>
      <c r="F59" s="584"/>
      <c r="G59" s="584"/>
      <c r="H59" s="584"/>
      <c r="I59" s="584"/>
      <c r="J59" s="584"/>
      <c r="K59" s="584"/>
      <c r="L59" s="584"/>
      <c r="M59" s="584"/>
      <c r="N59" s="584"/>
      <c r="O59" s="584"/>
      <c r="P59" s="584"/>
      <c r="Q59" s="584"/>
      <c r="R59" s="584"/>
      <c r="S59" s="584"/>
    </row>
    <row r="60" spans="2:19" ht="15">
      <c r="B60" s="596">
        <v>47</v>
      </c>
      <c r="C60" s="585" t="s">
        <v>2215</v>
      </c>
      <c r="D60" s="582"/>
      <c r="E60" s="584"/>
      <c r="F60" s="584"/>
      <c r="G60" s="584"/>
      <c r="H60" s="584"/>
      <c r="I60" s="584"/>
      <c r="J60" s="584"/>
      <c r="K60" s="584"/>
      <c r="L60" s="584"/>
      <c r="M60" s="584"/>
      <c r="N60" s="584"/>
      <c r="O60" s="584"/>
      <c r="P60" s="584"/>
      <c r="Q60" s="584"/>
      <c r="R60" s="584"/>
      <c r="S60" s="584"/>
    </row>
    <row r="61" spans="2:19" ht="15">
      <c r="B61" s="596">
        <v>48</v>
      </c>
      <c r="C61" s="585" t="s">
        <v>2216</v>
      </c>
      <c r="D61" s="582"/>
      <c r="E61" s="584"/>
      <c r="F61" s="584"/>
      <c r="G61" s="584"/>
      <c r="H61" s="584"/>
      <c r="I61" s="584"/>
      <c r="J61" s="584"/>
      <c r="K61" s="584"/>
      <c r="L61" s="584"/>
      <c r="M61" s="584"/>
      <c r="N61" s="584"/>
      <c r="O61" s="584"/>
      <c r="P61" s="584"/>
      <c r="Q61" s="584"/>
      <c r="R61" s="584"/>
      <c r="S61" s="584"/>
    </row>
    <row r="62" spans="2:19" ht="15">
      <c r="B62" s="596">
        <v>49</v>
      </c>
      <c r="C62" s="736" t="s">
        <v>2217</v>
      </c>
      <c r="D62" s="582"/>
      <c r="E62" s="584"/>
      <c r="F62" s="584"/>
      <c r="G62" s="584"/>
      <c r="H62" s="584"/>
      <c r="I62" s="584"/>
      <c r="J62" s="584"/>
      <c r="K62" s="584"/>
      <c r="L62" s="584"/>
      <c r="M62" s="584"/>
      <c r="N62" s="584"/>
      <c r="O62" s="584"/>
      <c r="P62" s="584"/>
      <c r="Q62" s="584"/>
      <c r="R62" s="584"/>
      <c r="S62" s="584"/>
    </row>
    <row r="63" spans="2:19" ht="15">
      <c r="B63" s="596">
        <v>50</v>
      </c>
      <c r="C63" s="729" t="s">
        <v>2218</v>
      </c>
      <c r="D63" s="730"/>
      <c r="E63" s="584"/>
      <c r="F63" s="584"/>
      <c r="G63" s="584"/>
      <c r="H63" s="584"/>
      <c r="I63" s="584"/>
      <c r="J63" s="584"/>
      <c r="K63" s="584"/>
      <c r="L63" s="584"/>
      <c r="M63" s="584"/>
      <c r="N63" s="584"/>
      <c r="O63" s="584"/>
      <c r="P63" s="584"/>
      <c r="Q63" s="584"/>
      <c r="R63" s="584"/>
      <c r="S63" s="584"/>
    </row>
  </sheetData>
  <mergeCells count="12">
    <mergeCell ref="O8:S8"/>
    <mergeCell ref="F9:I9"/>
    <mergeCell ref="K9:N9"/>
    <mergeCell ref="P9:S9"/>
    <mergeCell ref="B6:C10"/>
    <mergeCell ref="D6:S6"/>
    <mergeCell ref="D7:D10"/>
    <mergeCell ref="E7:I7"/>
    <mergeCell ref="J7:N7"/>
    <mergeCell ref="O7:S7"/>
    <mergeCell ref="E8:I8"/>
    <mergeCell ref="J8:N8"/>
  </mergeCells>
  <conditionalFormatting sqref="D2:G4">
    <cfRule type="cellIs" dxfId="23" priority="2"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42AC52529EC3C44882267E1E63D3018" ma:contentTypeVersion="16" ma:contentTypeDescription="Opprett et nytt dokument." ma:contentTypeScope="" ma:versionID="45dfa99fb64276a996ebc62e73fe2cc7">
  <xsd:schema xmlns:xsd="http://www.w3.org/2001/XMLSchema" xmlns:xs="http://www.w3.org/2001/XMLSchema" xmlns:p="http://schemas.microsoft.com/office/2006/metadata/properties" xmlns:ns2="59608d62-25cf-42b1-a005-6104d19ac301" xmlns:ns3="369b3d8b-7904-4273-875e-150f20807fe0" targetNamespace="http://schemas.microsoft.com/office/2006/metadata/properties" ma:root="true" ma:fieldsID="3d0ae8cd59b55dbd1dd17ba311e71a92" ns2:_="" ns3:_="">
    <xsd:import namespace="59608d62-25cf-42b1-a005-6104d19ac301"/>
    <xsd:import namespace="369b3d8b-7904-4273-875e-150f20807fe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08d62-25cf-42b1-a005-6104d19ac3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0e9fb7f4-5f52-4a16-a0ab-965ebfdb74c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9b3d8b-7904-4273-875e-150f20807fe0" elementFormDefault="qualified">
    <xsd:import namespace="http://schemas.microsoft.com/office/2006/documentManagement/types"/>
    <xsd:import namespace="http://schemas.microsoft.com/office/infopath/2007/PartnerControls"/>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7dfb1dc8-f260-4552-afa2-eaab532d1240}" ma:internalName="TaxCatchAll" ma:showField="CatchAllData" ma:web="369b3d8b-7904-4273-875e-150f20807f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608d62-25cf-42b1-a005-6104d19ac301">
      <Terms xmlns="http://schemas.microsoft.com/office/infopath/2007/PartnerControls"/>
    </lcf76f155ced4ddcb4097134ff3c332f>
    <TaxCatchAll xmlns="369b3d8b-7904-4273-875e-150f20807fe0" xsi:nil="true"/>
  </documentManagement>
</p:properties>
</file>

<file path=customXml/itemProps1.xml><?xml version="1.0" encoding="utf-8"?>
<ds:datastoreItem xmlns:ds="http://schemas.openxmlformats.org/officeDocument/2006/customXml" ds:itemID="{201A3635-FF46-43DB-864D-9FB8BBB109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08d62-25cf-42b1-a005-6104d19ac301"/>
    <ds:schemaRef ds:uri="369b3d8b-7904-4273-875e-150f20807f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748027-F6B3-44F8-B26A-DA61FED8524F}">
  <ds:schemaRefs>
    <ds:schemaRef ds:uri="http://schemas.microsoft.com/sharepoint/v3/contenttype/forms"/>
  </ds:schemaRefs>
</ds:datastoreItem>
</file>

<file path=customXml/itemProps3.xml><?xml version="1.0" encoding="utf-8"?>
<ds:datastoreItem xmlns:ds="http://schemas.openxmlformats.org/officeDocument/2006/customXml" ds:itemID="{6943DDBF-7472-48E3-9D2D-14335364698D}">
  <ds:schemaRefs>
    <ds:schemaRef ds:uri="http://purl.org/dc/dcmitype/"/>
    <ds:schemaRef ds:uri="59608d62-25cf-42b1-a005-6104d19ac301"/>
    <ds:schemaRef ds:uri="http://schemas.openxmlformats.org/package/2006/metadata/core-properties"/>
    <ds:schemaRef ds:uri="http://purl.org/dc/terms/"/>
    <ds:schemaRef ds:uri="http://purl.org/dc/elements/1.1/"/>
    <ds:schemaRef ds:uri="http://schemas.microsoft.com/office/2006/documentManagement/types"/>
    <ds:schemaRef ds:uri="http://schemas.microsoft.com/office/infopath/2007/PartnerControls"/>
    <ds:schemaRef ds:uri="369b3d8b-7904-4273-875e-150f20807fe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110</vt:i4>
      </vt:variant>
      <vt:variant>
        <vt:lpstr>Navngitte områder</vt:lpstr>
      </vt:variant>
      <vt:variant>
        <vt:i4>48</vt:i4>
      </vt:variant>
    </vt:vector>
  </HeadingPairs>
  <TitlesOfParts>
    <vt:vector size="158" baseType="lpstr">
      <vt:lpstr>Front</vt:lpstr>
      <vt:lpstr>Content</vt:lpstr>
      <vt:lpstr>EU OV1</vt:lpstr>
      <vt:lpstr>EU KM1</vt:lpstr>
      <vt:lpstr>EU INS1</vt:lpstr>
      <vt:lpstr>EU INS2</vt:lpstr>
      <vt:lpstr>EU OVC</vt:lpstr>
      <vt:lpstr>EU OVA</vt:lpstr>
      <vt:lpstr>EU OVB</vt:lpstr>
      <vt:lpstr>EU LI1 </vt:lpstr>
      <vt:lpstr>EU LI2</vt:lpstr>
      <vt:lpstr>EU LI3</vt:lpstr>
      <vt:lpstr>EU LIA</vt:lpstr>
      <vt:lpstr>EU LIB</vt:lpstr>
      <vt:lpstr>EU PV1</vt:lpstr>
      <vt:lpstr>EU CC1</vt:lpstr>
      <vt:lpstr>EU CC2</vt:lpstr>
      <vt:lpstr>EU CCA  </vt:lpstr>
      <vt:lpstr>EU CCyB1</vt:lpstr>
      <vt:lpstr>EU CCyB2</vt:lpstr>
      <vt:lpstr>EU LR1</vt:lpstr>
      <vt:lpstr>EU LR2</vt:lpstr>
      <vt:lpstr>EU LR3</vt:lpstr>
      <vt:lpstr>EU LRA</vt:lpstr>
      <vt:lpstr>EU LIQA</vt:lpstr>
      <vt:lpstr>EU LIQ1</vt:lpstr>
      <vt:lpstr>EU LIQB</vt:lpstr>
      <vt:lpstr>EU LIQ2</vt:lpstr>
      <vt:lpstr>EU CRA</vt:lpstr>
      <vt:lpstr>EU CRB</vt:lpstr>
      <vt:lpstr>EU CR1</vt:lpstr>
      <vt:lpstr>CR1-A</vt:lpstr>
      <vt:lpstr>EU CR2</vt:lpstr>
      <vt:lpstr>CR2a</vt:lpstr>
      <vt:lpstr>EU CQ1</vt:lpstr>
      <vt:lpstr>EU CQ2</vt:lpstr>
      <vt:lpstr>EU CQ3</vt:lpstr>
      <vt:lpstr>EU CQ4</vt:lpstr>
      <vt:lpstr>EU CQ5</vt:lpstr>
      <vt:lpstr>EU CQ6</vt:lpstr>
      <vt:lpstr>EU CQ7</vt:lpstr>
      <vt:lpstr>EU CQ8</vt:lpstr>
      <vt:lpstr>EU CRC</vt:lpstr>
      <vt:lpstr>EU CR3</vt:lpstr>
      <vt:lpstr>EU CRD</vt:lpstr>
      <vt:lpstr>EU CR4</vt:lpstr>
      <vt:lpstr>EU CR5</vt:lpstr>
      <vt:lpstr>EU CRE</vt:lpstr>
      <vt:lpstr>EU CR6</vt:lpstr>
      <vt:lpstr>EU CR6-A</vt:lpstr>
      <vt:lpstr>EU CR7</vt:lpstr>
      <vt:lpstr>EU CR7-A</vt:lpstr>
      <vt:lpstr>EU CR8</vt:lpstr>
      <vt:lpstr>EU CR9</vt:lpstr>
      <vt:lpstr>EU CR9.1</vt:lpstr>
      <vt:lpstr>EU CR10 </vt:lpstr>
      <vt:lpstr>EU CCRA</vt:lpstr>
      <vt:lpstr>EU CCR1</vt:lpstr>
      <vt:lpstr>EU CCR2</vt:lpstr>
      <vt:lpstr>EU CCR3</vt:lpstr>
      <vt:lpstr>EU CCR4</vt:lpstr>
      <vt:lpstr>EU CCR5</vt:lpstr>
      <vt:lpstr>EU CCR6</vt:lpstr>
      <vt:lpstr>EU CCR7</vt:lpstr>
      <vt:lpstr>EU CCR8</vt:lpstr>
      <vt:lpstr>EU SECA</vt:lpstr>
      <vt:lpstr>EU SEC1</vt:lpstr>
      <vt:lpstr>EU SEC2</vt:lpstr>
      <vt:lpstr>EU SEC3</vt:lpstr>
      <vt:lpstr>EU SEC4</vt:lpstr>
      <vt:lpstr>EU SEC5</vt:lpstr>
      <vt:lpstr>EU MRA</vt:lpstr>
      <vt:lpstr>EU MR1</vt:lpstr>
      <vt:lpstr>EU MRB</vt:lpstr>
      <vt:lpstr>EU-MR2-A</vt:lpstr>
      <vt:lpstr>EU-MR2-B</vt:lpstr>
      <vt:lpstr>EU MR3</vt:lpstr>
      <vt:lpstr>EU MR4</vt:lpstr>
      <vt:lpstr>EU ORA</vt:lpstr>
      <vt:lpstr>EU OR1</vt:lpstr>
      <vt:lpstr>REMA</vt:lpstr>
      <vt:lpstr>REM1</vt:lpstr>
      <vt:lpstr>REM2</vt:lpstr>
      <vt:lpstr>REM3</vt:lpstr>
      <vt:lpstr>REM4</vt:lpstr>
      <vt:lpstr>REM5</vt:lpstr>
      <vt:lpstr>EU AE1</vt:lpstr>
      <vt:lpstr>EU AE2</vt:lpstr>
      <vt:lpstr>EU AE3</vt:lpstr>
      <vt:lpstr>Qualitative-Environmental risk</vt:lpstr>
      <vt:lpstr>Qualitative-Social risk</vt:lpstr>
      <vt:lpstr>Qualitative-Governance risk</vt:lpstr>
      <vt:lpstr>CC TR BB 1</vt:lpstr>
      <vt:lpstr>CC TR BB 2</vt:lpstr>
      <vt:lpstr>CC TR BB 3</vt:lpstr>
      <vt:lpstr>CC TR BB 4</vt:lpstr>
      <vt:lpstr>CC PH BB 5</vt:lpstr>
      <vt:lpstr>MA GAR S 6</vt:lpstr>
      <vt:lpstr>MA GAR A 7</vt:lpstr>
      <vt:lpstr>MA GAR KPI 8</vt:lpstr>
      <vt:lpstr>MA GAR KPI 9</vt:lpstr>
      <vt:lpstr>MA OA 10</vt:lpstr>
      <vt:lpstr>EU IRRBBA</vt:lpstr>
      <vt:lpstr>EU IRRBB1</vt:lpstr>
      <vt:lpstr>EU KM2</vt:lpstr>
      <vt:lpstr>EU TLAC1</vt:lpstr>
      <vt:lpstr>EU TLAC2</vt:lpstr>
      <vt:lpstr>EU TLAC3</vt:lpstr>
      <vt:lpstr>EU ILAC</vt:lpstr>
      <vt:lpstr>EU AE4</vt:lpstr>
      <vt:lpstr>Content!Utskriftsområde</vt:lpstr>
      <vt:lpstr>'CR1-A'!Utskriftsområde</vt:lpstr>
      <vt:lpstr>'EU AE1'!Utskriftsområde</vt:lpstr>
      <vt:lpstr>'EU AE2'!Utskriftsområde</vt:lpstr>
      <vt:lpstr>'EU AE3'!Utskriftsområde</vt:lpstr>
      <vt:lpstr>'EU CC1'!Utskriftsområde</vt:lpstr>
      <vt:lpstr>'EU CC2'!Utskriftsområde</vt:lpstr>
      <vt:lpstr>'EU CCA  '!Utskriftsområde</vt:lpstr>
      <vt:lpstr>'EU CCR1'!Utskriftsområde</vt:lpstr>
      <vt:lpstr>'EU CCR2'!Utskriftsområde</vt:lpstr>
      <vt:lpstr>'EU CCR3'!Utskriftsområde</vt:lpstr>
      <vt:lpstr>'EU CCR5'!Utskriftsområde</vt:lpstr>
      <vt:lpstr>'EU CCR8'!Utskriftsområde</vt:lpstr>
      <vt:lpstr>'EU CCyB1'!Utskriftsområde</vt:lpstr>
      <vt:lpstr>'EU CCyB2'!Utskriftsområde</vt:lpstr>
      <vt:lpstr>'EU CQ1'!Utskriftsområde</vt:lpstr>
      <vt:lpstr>'EU CQ3'!Utskriftsområde</vt:lpstr>
      <vt:lpstr>'EU CQ5'!Utskriftsområde</vt:lpstr>
      <vt:lpstr>'EU CR1'!Utskriftsområde</vt:lpstr>
      <vt:lpstr>'EU CR3'!Utskriftsområde</vt:lpstr>
      <vt:lpstr>'EU CR4'!Utskriftsområde</vt:lpstr>
      <vt:lpstr>'EU CR5'!Utskriftsområde</vt:lpstr>
      <vt:lpstr>'EU CR6'!Utskriftsområde</vt:lpstr>
      <vt:lpstr>'EU CR6-A'!Utskriftsområde</vt:lpstr>
      <vt:lpstr>'EU CR7-A'!Utskriftsområde</vt:lpstr>
      <vt:lpstr>'EU CR8'!Utskriftsområde</vt:lpstr>
      <vt:lpstr>'EU CR9'!Utskriftsområde</vt:lpstr>
      <vt:lpstr>'EU INS1'!Utskriftsområde</vt:lpstr>
      <vt:lpstr>'EU IRRBB1'!Utskriftsområde</vt:lpstr>
      <vt:lpstr>'EU KM1'!Utskriftsområde</vt:lpstr>
      <vt:lpstr>'EU KM2'!Utskriftsområde</vt:lpstr>
      <vt:lpstr>'EU LI1 '!Utskriftsområde</vt:lpstr>
      <vt:lpstr>'EU LI2'!Utskriftsområde</vt:lpstr>
      <vt:lpstr>'EU LI3'!Utskriftsområde</vt:lpstr>
      <vt:lpstr>'EU LIQ1'!Utskriftsområde</vt:lpstr>
      <vt:lpstr>'EU LIQ2'!Utskriftsområde</vt:lpstr>
      <vt:lpstr>'EU LIQB'!Utskriftsområde</vt:lpstr>
      <vt:lpstr>'EU LR1'!Utskriftsområde</vt:lpstr>
      <vt:lpstr>'EU LR2'!Utskriftsområde</vt:lpstr>
      <vt:lpstr>'EU LR3'!Utskriftsområde</vt:lpstr>
      <vt:lpstr>'EU OR1'!Utskriftsområde</vt:lpstr>
      <vt:lpstr>'EU OV1'!Utskriftsområde</vt:lpstr>
      <vt:lpstr>'EU TLAC1'!Utskriftsområde</vt:lpstr>
      <vt:lpstr>'EU TLAC3'!Utskriftsområde</vt:lpstr>
      <vt:lpstr>Front!Utskriftsområde</vt:lpstr>
      <vt:lpstr>'REM1'!Utskriftsområde</vt:lpstr>
      <vt:lpstr>'REM2'!Utskriftsområde</vt:lpstr>
      <vt:lpstr>'REM5'!Utskriftsområde</vt:lpstr>
    </vt:vector>
  </TitlesOfParts>
  <Manager/>
  <Company>European Banking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Høistad</dc:creator>
  <cp:keywords/>
  <dc:description/>
  <cp:lastModifiedBy>Christian Høistad</cp:lastModifiedBy>
  <cp:revision/>
  <cp:lastPrinted>2023-02-23T07:29:38Z</cp:lastPrinted>
  <dcterms:created xsi:type="dcterms:W3CDTF">2019-04-25T15:40:34Z</dcterms:created>
  <dcterms:modified xsi:type="dcterms:W3CDTF">2023-03-08T11:02:39Z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522f8-dde9-421e-9a4d-85fac4e712b6_Enabled">
    <vt:lpwstr>True</vt:lpwstr>
  </property>
  <property fmtid="{D5CDD505-2E9C-101B-9397-08002B2CF9AE}" pid="3" name="MSIP_Label_38f522f8-dde9-421e-9a4d-85fac4e712b6_SiteId">
    <vt:lpwstr>8c39e660-8fca-4445-8047-ade8999d2570</vt:lpwstr>
  </property>
  <property fmtid="{D5CDD505-2E9C-101B-9397-08002B2CF9AE}" pid="4" name="MSIP_Label_38f522f8-dde9-421e-9a4d-85fac4e712b6_Owner">
    <vt:lpwstr>z.marius.mosholen@sb1ostlandet.no</vt:lpwstr>
  </property>
  <property fmtid="{D5CDD505-2E9C-101B-9397-08002B2CF9AE}" pid="5" name="MSIP_Label_38f522f8-dde9-421e-9a4d-85fac4e712b6_SetDate">
    <vt:lpwstr>2020-11-19T11:27:11.7377485Z</vt:lpwstr>
  </property>
  <property fmtid="{D5CDD505-2E9C-101B-9397-08002B2CF9AE}" pid="6" name="MSIP_Label_38f522f8-dde9-421e-9a4d-85fac4e712b6_Name">
    <vt:lpwstr>Intern</vt:lpwstr>
  </property>
  <property fmtid="{D5CDD505-2E9C-101B-9397-08002B2CF9AE}" pid="7" name="MSIP_Label_38f522f8-dde9-421e-9a4d-85fac4e712b6_Application">
    <vt:lpwstr>Microsoft Azure Information Protection</vt:lpwstr>
  </property>
  <property fmtid="{D5CDD505-2E9C-101B-9397-08002B2CF9AE}" pid="8" name="MSIP_Label_38f522f8-dde9-421e-9a4d-85fac4e712b6_ActionId">
    <vt:lpwstr>6d7e36df-8ccb-4f21-85c3-e32cb11111cb</vt:lpwstr>
  </property>
  <property fmtid="{D5CDD505-2E9C-101B-9397-08002B2CF9AE}" pid="9" name="MSIP_Label_38f522f8-dde9-421e-9a4d-85fac4e712b6_Extended_MSFT_Method">
    <vt:lpwstr>Automatic</vt:lpwstr>
  </property>
  <property fmtid="{D5CDD505-2E9C-101B-9397-08002B2CF9AE}" pid="10" name="MSIP_Label_e2178bd9-03cb-4874-80e6-5f216f933119_Enabled">
    <vt:lpwstr>True</vt:lpwstr>
  </property>
  <property fmtid="{D5CDD505-2E9C-101B-9397-08002B2CF9AE}" pid="11" name="MSIP_Label_e2178bd9-03cb-4874-80e6-5f216f933119_SiteId">
    <vt:lpwstr>8c39e660-8fca-4445-8047-ade8999d2570</vt:lpwstr>
  </property>
  <property fmtid="{D5CDD505-2E9C-101B-9397-08002B2CF9AE}" pid="12" name="MSIP_Label_e2178bd9-03cb-4874-80e6-5f216f933119_Owner">
    <vt:lpwstr>z.marius.mosholen@sb1ostlandet.no</vt:lpwstr>
  </property>
  <property fmtid="{D5CDD505-2E9C-101B-9397-08002B2CF9AE}" pid="13" name="MSIP_Label_e2178bd9-03cb-4874-80e6-5f216f933119_SetDate">
    <vt:lpwstr>2020-11-19T11:27:11.7377485Z</vt:lpwstr>
  </property>
  <property fmtid="{D5CDD505-2E9C-101B-9397-08002B2CF9AE}" pid="14" name="MSIP_Label_e2178bd9-03cb-4874-80e6-5f216f933119_Name">
    <vt:lpwstr>Intern</vt:lpwstr>
  </property>
  <property fmtid="{D5CDD505-2E9C-101B-9397-08002B2CF9AE}" pid="15" name="MSIP_Label_e2178bd9-03cb-4874-80e6-5f216f933119_Application">
    <vt:lpwstr>Microsoft Azure Information Protection</vt:lpwstr>
  </property>
  <property fmtid="{D5CDD505-2E9C-101B-9397-08002B2CF9AE}" pid="16" name="MSIP_Label_e2178bd9-03cb-4874-80e6-5f216f933119_ActionId">
    <vt:lpwstr>6d7e36df-8ccb-4f21-85c3-e32cb11111cb</vt:lpwstr>
  </property>
  <property fmtid="{D5CDD505-2E9C-101B-9397-08002B2CF9AE}" pid="17" name="MSIP_Label_e2178bd9-03cb-4874-80e6-5f216f933119_Parent">
    <vt:lpwstr>38f522f8-dde9-421e-9a4d-85fac4e712b6</vt:lpwstr>
  </property>
  <property fmtid="{D5CDD505-2E9C-101B-9397-08002B2CF9AE}" pid="18" name="MSIP_Label_e2178bd9-03cb-4874-80e6-5f216f933119_Extended_MSFT_Method">
    <vt:lpwstr>Automatic</vt:lpwstr>
  </property>
  <property fmtid="{D5CDD505-2E9C-101B-9397-08002B2CF9AE}" pid="19" name="Sensitivity">
    <vt:lpwstr>Intern Intern</vt:lpwstr>
  </property>
  <property fmtid="{D5CDD505-2E9C-101B-9397-08002B2CF9AE}" pid="20" name="ContentTypeId">
    <vt:lpwstr>0x010100F42AC52529EC3C44882267E1E63D3018</vt:lpwstr>
  </property>
  <property fmtid="{D5CDD505-2E9C-101B-9397-08002B2CF9AE}" pid="21" name="MediaServiceImageTags">
    <vt:lpwstr/>
  </property>
</Properties>
</file>