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showInkAnnotation="0" codeName="ThisWorkbook" defaultThemeVersion="124226"/>
  <xr:revisionPtr revIDLastSave="549" documentId="8_{9A6BAE69-25F9-48AE-9E8A-08328B03C0FD}" xr6:coauthVersionLast="47" xr6:coauthVersionMax="47" xr10:uidLastSave="{1B6DC9DB-0734-40D0-A0F9-3FFDD5718A90}"/>
  <bookViews>
    <workbookView xWindow="-120" yWindow="-120" windowWidth="29040" windowHeight="17520" tabRatio="758" activeTab="1" xr2:uid="{00000000-000D-0000-FFFF-FFFF00000000}"/>
  </bookViews>
  <sheets>
    <sheet name="EU OV1" sheetId="125" r:id="rId1"/>
    <sheet name="EU KM1" sheetId="95" r:id="rId2"/>
    <sheet name="EU REM1" sheetId="135" r:id="rId3"/>
    <sheet name="EU REM2" sheetId="136" r:id="rId4"/>
    <sheet name="EU REM3" sheetId="137"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xlnm._FilterDatabase" localSheetId="0" hidden="1">'EU OV1'!$B$5:$F$45</definedName>
    <definedName name="_ftnref1_50">'[1]Table 39_'!#REF!</definedName>
    <definedName name="_ftnref1_50_10">'[2]Table 39_'!#REF!</definedName>
    <definedName name="_ftnref1_50_15">'[2]Table 39_'!#REF!</definedName>
    <definedName name="_ftnref1_50_18">'[2]Table 39_'!#REF!</definedName>
    <definedName name="_ftnref1_50_19">'[2]Table 39_'!#REF!</definedName>
    <definedName name="_ftnref1_50_20">'[2]Table 39_'!#REF!</definedName>
    <definedName name="_ftnref1_50_21">'[2]Table 39_'!#REF!</definedName>
    <definedName name="_ftnref1_50_23">'[2]Table 39_'!#REF!</definedName>
    <definedName name="_ftnref1_50_24">'[2]Table 39_'!#REF!</definedName>
    <definedName name="_ftnref1_50_4">'[2]Table 39_'!#REF!</definedName>
    <definedName name="_ftnref1_50_5">'[2]Table 39_'!#REF!</definedName>
    <definedName name="_ftnref1_51">'[1]Table 39_'!#REF!</definedName>
    <definedName name="_ftnref1_51_10">'[2]Table 39_'!#REF!</definedName>
    <definedName name="_ftnref1_51_15">'[2]Table 39_'!#REF!</definedName>
    <definedName name="_ftnref1_51_18">'[2]Table 39_'!#REF!</definedName>
    <definedName name="_ftnref1_51_19">'[2]Table 39_'!#REF!</definedName>
    <definedName name="_ftnref1_51_20">'[2]Table 39_'!#REF!</definedName>
    <definedName name="_ftnref1_51_21">'[2]Table 39_'!#REF!</definedName>
    <definedName name="_ftnref1_51_23">'[2]Table 39_'!#REF!</definedName>
    <definedName name="_ftnref1_51_24">'[2]Table 39_'!#REF!</definedName>
    <definedName name="_ftnref1_51_4">'[2]Table 39_'!#REF!</definedName>
    <definedName name="_ftnref1_51_5">'[2]Table 39_'!#REF!</definedName>
    <definedName name="_h">'[2]Table 39_'!#REF!</definedName>
    <definedName name="Accounting">[3]Parameters!$C$109:$C$112</definedName>
    <definedName name="ACCOUNTING_FRAMEWORK">[4]Inputs!$E$3</definedName>
    <definedName name="ACCOUNTING_MONTH">MOD(CALENDAR_MONTH+12-YEAR_END, 12)</definedName>
    <definedName name="AP">'[5]Lists-Aux'!$D:$D</definedName>
    <definedName name="App">[6]Lists!$A$27:$A$29</definedName>
    <definedName name="ASSET_ENCUMB">[4]Inputs!$E$34</definedName>
    <definedName name="AT">'[7]Lists-Aux'!$B:$B</definedName>
    <definedName name="AVA_CORE">[4]Inputs!$E$28</definedName>
    <definedName name="BankType">[3]Parameters!$C$113:$C$115</definedName>
    <definedName name="BAS">'[5]Lists-Aux'!$A:$A</definedName>
    <definedName name="Basel">[8]Parameters!$C$32:$C$33</definedName>
    <definedName name="Basel12">#REF!</definedName>
    <definedName name="BT">'[5]Lists-Aux'!$E:$E</definedName>
    <definedName name="CALENDAR_MONTH">MONTH(DATEVALUE([4]Templates!A$2 &amp; " 1"))</definedName>
    <definedName name="Carlos">#REF!</definedName>
    <definedName name="CCR_FULL">[4]Inputs!$E$13</definedName>
    <definedName name="CCR_IMM">[4]Inputs!$E$16</definedName>
    <definedName name="CCR_OEM">[4]Inputs!$E$15</definedName>
    <definedName name="CCR_SIMPLIFIED">[4]Inputs!$E$14</definedName>
    <definedName name="CCROTC">#REF!</definedName>
    <definedName name="CCRSFT">#REF!</definedName>
    <definedName name="COF">'[7]Lists-Aux'!$G:$G</definedName>
    <definedName name="COI">'[5]Lists-Aux'!$H:$H</definedName>
    <definedName name="CP">'[5]Lists-Aux'!$I:$I</definedName>
    <definedName name="CQS">'[5]Lists-Aux'!$J:$J</definedName>
    <definedName name="CREDRISK_IRB">[4]Inputs!$E$9</definedName>
    <definedName name="CREDRISK_IRBEQ_IM">[4]Inputs!$E$12</definedName>
    <definedName name="CREDRISK_IRBEQ_PDLGD">[4]Inputs!$E$11</definedName>
    <definedName name="CREDRISK_IRBEQ_SRW">[4]Inputs!$E$10</definedName>
    <definedName name="CREDRISK_SA">[4]Inputs!$E$8</definedName>
    <definedName name="CT">'[5]Lists-Aux'!$K:$K</definedName>
    <definedName name="dfd">[3]Parameters!#REF!</definedName>
    <definedName name="DimensionsNames">[7]Dimensions!$B$2:$B$79</definedName>
    <definedName name="dsa">#REF!</definedName>
    <definedName name="edc">[9]Members!$D$3:E$2477</definedName>
    <definedName name="ER">'[5]Lists-Aux'!$N:$N</definedName>
    <definedName name="EXP_GOV">[4]Inputs!$E$30</definedName>
    <definedName name="fdsg">'[1]Table 39_'!#REF!</definedName>
    <definedName name="FEE_COM_INCOME">[4]Inputs!$E$32</definedName>
    <definedName name="Frequency">[6]Lists!$A$21:$A$25</definedName>
    <definedName name="GA">'[5]Lists-Aux'!$P:$P</definedName>
    <definedName name="Group">[3]Parameters!$C$93:$C$94</definedName>
    <definedName name="Group2">[10]Parameters!$C$42:$C$43</definedName>
    <definedName name="GSII">[4]Inputs!$E$6</definedName>
    <definedName name="ho">#REF!</definedName>
    <definedName name="IM">'[5]Lists-Aux'!$Q:$Q</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ISSUE_BONDS">[4]Inputs!$E$35</definedName>
    <definedName name="JedenRadekPodSestavou">#REF!</definedName>
    <definedName name="JedenRadekPodSestavou_11">#REF!</definedName>
    <definedName name="JedenRadekPodSestavou_2">#REF!</definedName>
    <definedName name="JedenRadekPodSestavou_28">#REF!</definedName>
    <definedName name="JedenRadekVedleSestavy">#REF!</definedName>
    <definedName name="JedenRadekVedleSestavy_11">#REF!</definedName>
    <definedName name="JedenRadekVedleSestavy_2">#REF!</definedName>
    <definedName name="JedenRadekVedleSestavy_28">#REF!</definedName>
    <definedName name="kk">'[11]List details'!$C$5:$C$8</definedName>
    <definedName name="LARGE_GSII_OR_LISTED">AND(SNCI="LARGE", OR(GSII="Y", LISTED="Y"))</definedName>
    <definedName name="LARGE_OR_REGULAR_LISTED">OR(SNCI="LARGE", AND(SNCI&lt;&gt;"SMALL", LISTED="Y"))</definedName>
    <definedName name="LISTED">[4]Inputs!$E$7</definedName>
    <definedName name="ll">'[11]List details'!$C$5:$C$8</definedName>
    <definedName name="MARKRISK_IM">[4]Inputs!$E$24</definedName>
    <definedName name="MARKRISK_IM_CT">[4]Inputs!$E$27</definedName>
    <definedName name="MARKRISK_IM_IRC">[4]Inputs!$E$26</definedName>
    <definedName name="MARKRISK_SA">[4]Inputs!$E$23</definedName>
    <definedName name="MaxOblastTabulky">#REF!</definedName>
    <definedName name="MaxOblastTabulky_11">#REF!</definedName>
    <definedName name="MaxOblastTabulky_2">#REF!</definedName>
    <definedName name="MaxOblastTabulky_28">#REF!</definedName>
    <definedName name="MC">'[7]Lists-Aux'!$C:$C</definedName>
    <definedName name="Members">[7]Members!$D$3:E$2992</definedName>
    <definedName name="MemberStatereporting">[12]Lists!$B$2:$B$29</definedName>
    <definedName name="NON_DOMESTIC_EXP">[4]Inputs!$E$17</definedName>
    <definedName name="NPL_RATIO">[4]Inputs!$E$33</definedName>
    <definedName name="NSFR_METHODOLOGY">[4]Inputs!$E$54</definedName>
    <definedName name="OblastDat2">#REF!</definedName>
    <definedName name="OblastDat2_11">#REF!</definedName>
    <definedName name="OblastDat2_2">#REF!</definedName>
    <definedName name="OblastDat2_28">#REF!</definedName>
    <definedName name="OblastNadpisuRadku">#REF!</definedName>
    <definedName name="OblastNadpisuRadku_11">#REF!</definedName>
    <definedName name="OblastNadpisuRadku_2">#REF!</definedName>
    <definedName name="OblastNadpisuRadku_28">#REF!</definedName>
    <definedName name="OblastNadpisuSloupcu">#REF!</definedName>
    <definedName name="OblastNadpisuSloupcu_11">#REF!</definedName>
    <definedName name="OblastNadpisuSloupcu_2">#REF!</definedName>
    <definedName name="OblastNadpisuSloupcu_28">#REF!</definedName>
    <definedName name="OpRisk">#REF!</definedName>
    <definedName name="OPRISK_AMA">[4]Inputs!$E$21</definedName>
    <definedName name="OPRISK_ASA">[4]Inputs!$E$20</definedName>
    <definedName name="OPRISK_TSA">[4]Inputs!$E$19</definedName>
    <definedName name="PCT">'[5]Lists-Aux'!$U:$U</definedName>
    <definedName name="PI">'[5]Lists-Aux'!$V:$V</definedName>
    <definedName name="PL">'[5]Lists-Aux'!$W:$W</definedName>
    <definedName name="PR">'[5]Lists-Aux'!$X:$X</definedName>
    <definedName name="Print_Area_MI">#REF!</definedName>
    <definedName name="Print_Area_MI_11">#REF!</definedName>
    <definedName name="Print_Area_MI_2">#REF!</definedName>
    <definedName name="Print_Area_MI_28">#REF!</definedName>
    <definedName name="Print_Titles_MI">#REF!</definedName>
    <definedName name="Print_Titles_MI_11">#REF!</definedName>
    <definedName name="Print_Titles_MI_2">#REF!</definedName>
    <definedName name="Print_Titles_MI_28">#REF!</definedName>
    <definedName name="rfgf">'[1]Table 39_'!#REF!</definedName>
    <definedName name="RP">'[5]Lists-Aux'!$Z:$Z</definedName>
    <definedName name="rrr">[9]Members!$D$3:E$2477</definedName>
    <definedName name="RSP">'[5]Lists-Aux'!$AA:$AA</definedName>
    <definedName name="RT">'[5]Lists-Aux'!$AB:$AB</definedName>
    <definedName name="RTT">'[5]Lists-Aux'!$AC:$AC</definedName>
    <definedName name="SNCI">[4]Inputs!$E$5</definedName>
    <definedName name="ST">'[5]Lists-Aux'!$AD:$AD</definedName>
    <definedName name="TA">'[7]Lists-Aux'!$AE:$AE</definedName>
    <definedName name="TANG_ASSETS">[4]Inputs!$E$31</definedName>
    <definedName name="TD">'[5]Lists-Aux'!$AI:$AI</definedName>
    <definedName name="TI">'[5]Lists-Aux'!$AF:$AF</definedName>
    <definedName name="TOT_EXP">[4]Inputs!$E$29</definedName>
    <definedName name="TRADING_BOOK">[4]Inputs!$E$22</definedName>
    <definedName name="TYPE">[4]Inputs!$E$2</definedName>
    <definedName name="UES">'[5]Lists-Aux'!$AG:$AG</definedName>
    <definedName name="Valid1">#REF!</definedName>
    <definedName name="Valid2">#REF!</definedName>
    <definedName name="Valid3">#REF!</definedName>
    <definedName name="Valid4">#REF!</definedName>
    <definedName name="Valid5">#REF!</definedName>
    <definedName name="XBRL">[6]Lists!$A$17:$A$19</definedName>
    <definedName name="XX">[5]Dimensions!$B$2:$B$78</definedName>
    <definedName name="YEAR_END">[4]Inputs!$E$4</definedName>
    <definedName name="YesNo">[3]Parameters!$C$90:$C$91</definedName>
    <definedName name="YesNoBasel2">[3]Parameters!#REF!</definedName>
    <definedName name="YesNoNA">#REF!</definedName>
    <definedName name="zxasdafsd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8" i="95" l="1"/>
  <c r="D36" i="95"/>
  <c r="D37" i="95" s="1"/>
  <c r="D27" i="95"/>
  <c r="D26" i="95"/>
  <c r="D25" i="95"/>
  <c r="F45" i="125" l="1"/>
  <c r="F29" i="125"/>
  <c r="F30" i="125"/>
  <c r="F31" i="125"/>
  <c r="F32" i="125"/>
  <c r="F33" i="125"/>
  <c r="F34" i="125"/>
  <c r="F35" i="125"/>
  <c r="F36" i="125"/>
  <c r="F37" i="125"/>
  <c r="F38" i="125"/>
  <c r="F39" i="125"/>
  <c r="F40" i="125"/>
  <c r="F41" i="125"/>
  <c r="F28" i="125"/>
  <c r="F27" i="125"/>
  <c r="F9" i="125"/>
  <c r="F10" i="125"/>
  <c r="F11" i="125"/>
  <c r="F12" i="125"/>
  <c r="F13" i="125"/>
  <c r="F14" i="125"/>
  <c r="F15" i="125"/>
  <c r="F16" i="125"/>
  <c r="F17" i="125"/>
  <c r="F18" i="125"/>
  <c r="F19" i="125"/>
  <c r="F20" i="125"/>
  <c r="F21" i="125"/>
  <c r="F22" i="125"/>
  <c r="F8" i="125"/>
  <c r="E45" i="125"/>
  <c r="D45" i="125"/>
</calcChain>
</file>

<file path=xl/sharedStrings.xml><?xml version="1.0" encoding="utf-8"?>
<sst xmlns="http://schemas.openxmlformats.org/spreadsheetml/2006/main" count="240" uniqueCount="181">
  <si>
    <t>Net Stable Funding Ratio</t>
  </si>
  <si>
    <t>Not applicable</t>
  </si>
  <si>
    <t>Total risk exposure amount</t>
  </si>
  <si>
    <t>Template EU OV1 – Overview of total risk exposure amounts</t>
  </si>
  <si>
    <t>Total risk exposure amounts (TREA)</t>
  </si>
  <si>
    <t>Total own funds requirements</t>
  </si>
  <si>
    <t>a</t>
  </si>
  <si>
    <t>b</t>
  </si>
  <si>
    <t>c</t>
  </si>
  <si>
    <t>Credit risk (excluding CCR)</t>
  </si>
  <si>
    <t xml:space="preserve">Of which the standardised approach </t>
  </si>
  <si>
    <t xml:space="preserve">Of which the Foundation IRB (F-IRB) approach </t>
  </si>
  <si>
    <t>Of which slotting approach</t>
  </si>
  <si>
    <t>EU 4a</t>
  </si>
  <si>
    <t>Of which equities under the simple risk weighted approach</t>
  </si>
  <si>
    <t xml:space="preserve">Of which the Advanced IRB (A-IRB) approach </t>
  </si>
  <si>
    <t xml:space="preserve">Counterparty credit risk - CCR </t>
  </si>
  <si>
    <t>Of which internal model method (IMM)</t>
  </si>
  <si>
    <t>EU 8a</t>
  </si>
  <si>
    <t>Of which exposures to a CCP</t>
  </si>
  <si>
    <t>Of which other CCR</t>
  </si>
  <si>
    <t>Credit valuation adjustments risk - CVA risk</t>
  </si>
  <si>
    <t>EU 10a</t>
  </si>
  <si>
    <t>EU 10b</t>
  </si>
  <si>
    <r>
      <rPr>
        <sz val="11"/>
        <color rgb="FF000000"/>
        <rFont val="Calibri"/>
        <family val="2"/>
        <scheme val="minor"/>
      </rPr>
      <t xml:space="preserve">  Of which the basic approach </t>
    </r>
    <r>
      <rPr>
        <sz val="11"/>
        <rFont val="Calibri"/>
        <family val="2"/>
        <scheme val="minor"/>
      </rPr>
      <t>(F-BA and R-BA)</t>
    </r>
  </si>
  <si>
    <t>EU 10c</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</si>
  <si>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</si>
  <si>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</si>
  <si>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</si>
  <si>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</si>
  <si>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</si>
  <si>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</si>
  <si>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 / deduction</t>
  </si>
  <si>
    <t>Position, foreign exchange and commodities risks (Market risk)</t>
  </si>
  <si>
    <t>EU 21a</t>
  </si>
  <si>
    <t>EU 22a</t>
  </si>
  <si>
    <t>Large exposures</t>
  </si>
  <si>
    <t>Reclassifications between trading and non-trading books</t>
  </si>
  <si>
    <t>Operational risk</t>
  </si>
  <si>
    <t>EU 24a</t>
  </si>
  <si>
    <t>Exposures to crypto-assets</t>
  </si>
  <si>
    <t>Amounts below the thresholds for deduction (subject
to 250% risk weight)</t>
  </si>
  <si>
    <t>Output floor applied (%)</t>
  </si>
  <si>
    <t>Floor adjustment (before application of transitional cap)</t>
  </si>
  <si>
    <t>Floor adjustment (after application of transitional cap)</t>
  </si>
  <si>
    <t>Total</t>
  </si>
  <si>
    <t>Template EU KM1 – Key metrics template</t>
  </si>
  <si>
    <t>d</t>
  </si>
  <si>
    <t>e</t>
  </si>
  <si>
    <t>Available own funds (amounts)</t>
  </si>
  <si>
    <t xml:space="preserve">Common Equity Tier 1 (CET1) capital </t>
  </si>
  <si>
    <t xml:space="preserve">Tier 1 capital </t>
  </si>
  <si>
    <t xml:space="preserve">Total capital </t>
  </si>
  <si>
    <t>Risk-weighted exposure amounts</t>
  </si>
  <si>
    <t>4a</t>
  </si>
  <si>
    <t>Total risk exposure pre-floor</t>
  </si>
  <si>
    <r>
      <t>Capital ratios (as a percentage of risk</t>
    </r>
    <r>
      <rPr>
        <b/>
        <sz val="11"/>
        <rFont val="Calibri"/>
        <family val="2"/>
        <scheme val="minor"/>
      </rPr>
      <t>-weighted</t>
    </r>
    <r>
      <rPr>
        <b/>
        <sz val="11"/>
        <color rgb="FF000000"/>
        <rFont val="Calibri"/>
        <family val="2"/>
        <scheme val="minor"/>
      </rPr>
      <t xml:space="preserve"> exposure amount)</t>
    </r>
  </si>
  <si>
    <r>
      <t>Common Equity Tier</t>
    </r>
    <r>
      <rPr>
        <sz val="11"/>
        <color theme="1"/>
        <rFont val="Calibri"/>
        <family val="2"/>
        <scheme val="minor"/>
      </rPr>
      <t> </t>
    </r>
    <r>
      <rPr>
        <sz val="11"/>
        <color rgb="FF000000"/>
        <rFont val="Calibri"/>
        <family val="2"/>
        <scheme val="minor"/>
      </rPr>
      <t>1 ratio (%)</t>
    </r>
  </si>
  <si>
    <t>5a</t>
  </si>
  <si>
    <t>5b</t>
  </si>
  <si>
    <t>Common Equity Tier 1 ratio considering unfloored TREA (%)</t>
  </si>
  <si>
    <t>Tier 1 ratio (%)</t>
  </si>
  <si>
    <t>6a</t>
  </si>
  <si>
    <t>6b</t>
  </si>
  <si>
    <t>Tier 1 ratio considering unfloored TREA (%)</t>
  </si>
  <si>
    <t>Total capital ratio (%)</t>
  </si>
  <si>
    <t>7a</t>
  </si>
  <si>
    <t>7b</t>
  </si>
  <si>
    <t>Total capital ratio considering unfloored TREA (%)</t>
  </si>
  <si>
    <t>Additional own funds requirements to address risks other than the risk of excessive leverage (as a percentage of risk-weighted exposure amount)</t>
  </si>
  <si>
    <t>EU 7d</t>
  </si>
  <si>
    <r>
      <t>Additional own funds requirements to address risks other than the risk of excessive leverage</t>
    </r>
    <r>
      <rPr>
        <sz val="11"/>
        <rFont val="Calibri"/>
        <family val="2"/>
        <scheme val="minor"/>
      </rPr>
      <t xml:space="preserve"> (%) </t>
    </r>
  </si>
  <si>
    <t>EU 7e</t>
  </si>
  <si>
    <t xml:space="preserve">     of which: to be made up of CET1 capital (percentage points)</t>
  </si>
  <si>
    <t>EU 7f</t>
  </si>
  <si>
    <t xml:space="preserve">     of which: to be made up of Tier 1 capital (percentage points)</t>
  </si>
  <si>
    <t>EU 7g</t>
  </si>
  <si>
    <t>Total SREP own funds requirements (%)</t>
  </si>
  <si>
    <t>Combined buffer and overall capital requirement (as a percentage of risk-weighted exposure amount)</t>
  </si>
  <si>
    <t>Capital conservation buffer (%)</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</si>
  <si>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</si>
  <si>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</si>
  <si>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</si>
  <si>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</si>
  <si>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</si>
  <si>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Other Systemically Important Institution buffer (%)</t>
  </si>
  <si>
    <t>Combined buffer requirement (%)</t>
  </si>
  <si>
    <t>EU 11a</t>
  </si>
  <si>
    <t>Overall capital requirements (%)</t>
  </si>
  <si>
    <t>CET1 available after meeting the total SREP own funds requirements (%)</t>
  </si>
  <si>
    <t>Leverage ratio</t>
  </si>
  <si>
    <t>Total exposure measure</t>
  </si>
  <si>
    <t>Leverage ratio (%)</t>
  </si>
  <si>
    <r>
      <t>Additional own funds requirements to address the risk of excessive leverage (as a percentage of total exposure measure)</t>
    </r>
    <r>
      <rPr>
        <b/>
        <sz val="11"/>
        <color theme="9"/>
        <rFont val="Calibri"/>
        <family val="2"/>
        <scheme val="minor"/>
      </rPr>
      <t/>
    </r>
  </si>
  <si>
    <t>EU 14a</t>
  </si>
  <si>
    <t xml:space="preserve">Additional own funds requirements to address the risk of excessive leverage (%) </t>
  </si>
  <si>
    <t>EU 14b</t>
  </si>
  <si>
    <t>EU 14c</t>
  </si>
  <si>
    <t>Total SREP leverage ratio requirements (%)</t>
  </si>
  <si>
    <t>Leverage ratio buffer and overall leverage ratio requirement (as a percentage of total exposure measure)</t>
  </si>
  <si>
    <t>EU 14d</t>
  </si>
  <si>
    <t>Leverage ratio buffer requirement (%)</t>
  </si>
  <si>
    <t>EU 14e</t>
  </si>
  <si>
    <t>Overall leverage ratio requirement (%)</t>
  </si>
  <si>
    <t>Liquidity Coverage Ratio</t>
  </si>
  <si>
    <t>Total high-quality liquid assets (HQLA) (Weighted value -average)</t>
  </si>
  <si>
    <t>EU 16a</t>
  </si>
  <si>
    <t xml:space="preserve">Cash outflows - Total weighted value </t>
  </si>
  <si>
    <t>EU 16b</t>
  </si>
  <si>
    <t xml:space="preserve">Cash inflows - Total weighted value </t>
  </si>
  <si>
    <t>Total net cash outflows (adjusted value)</t>
  </si>
  <si>
    <t>Liquidity coverage ratio (%)</t>
  </si>
  <si>
    <t>Total available stable funding</t>
  </si>
  <si>
    <t>Total required stable funding</t>
  </si>
  <si>
    <t>NSFR ratio (%)</t>
  </si>
  <si>
    <t>f</t>
  </si>
  <si>
    <t>EU-13a</t>
  </si>
  <si>
    <t xml:space="preserve">Template EU REM1 - Remuneration awarded for the financial year </t>
  </si>
  <si>
    <t>MB Supervisory function</t>
  </si>
  <si>
    <t xml:space="preserve">MB Management function </t>
  </si>
  <si>
    <t>Other senior management</t>
  </si>
  <si>
    <t>Other identified staff</t>
  </si>
  <si>
    <t>Fixed remuneration</t>
  </si>
  <si>
    <t>Number of identified staff</t>
  </si>
  <si>
    <t>Total fixed remuneration</t>
  </si>
  <si>
    <t>Of which: cash-based</t>
  </si>
  <si>
    <t>(Not applicable in the EU)</t>
  </si>
  <si>
    <t>EU-4a</t>
  </si>
  <si>
    <t>Of which: shares or equivalent ownership interests</t>
  </si>
  <si>
    <t xml:space="preserve">Of which: share-linked instruments or equivalent non-cash instruments </t>
  </si>
  <si>
    <t>EU-5x</t>
  </si>
  <si>
    <t>Of which: other instruments</t>
  </si>
  <si>
    <t>Of which: other forms</t>
  </si>
  <si>
    <t>Variable remuneration</t>
  </si>
  <si>
    <t>Total variable remuneration</t>
  </si>
  <si>
    <t>Of which: deferred</t>
  </si>
  <si>
    <t>EU-14a</t>
  </si>
  <si>
    <t>EU-13b</t>
  </si>
  <si>
    <t>EU-14b</t>
  </si>
  <si>
    <t>EU-14x</t>
  </si>
  <si>
    <t>EU-14y</t>
  </si>
  <si>
    <t>Total remuneration (2 + 10)</t>
  </si>
  <si>
    <t>Template EU REM2 - Special payments  to staff whose professional activities have a material impact on institutions’ risk profile (identified staff)</t>
  </si>
  <si>
    <t xml:space="preserve">Guaranteed variable remuneration awards </t>
  </si>
  <si>
    <t>Guaranteed variable remuneration awards - Number of identified staff</t>
  </si>
  <si>
    <t>Guaranteed variable remuneration awards -Total amount</t>
  </si>
  <si>
    <t>Of which guaranteed variable remuneration awards paid during the financial year, that are not taken into account in the bonus cap</t>
  </si>
  <si>
    <t>Severance payments awarded in previous periods, that have been paid out during the financial year</t>
  </si>
  <si>
    <t>Severance payments awarded in previous periods, that have been paid out during the financial year - Number of identified staff</t>
  </si>
  <si>
    <t>Severance payments awarded in previous periods, that have been paid out during the financial year - Total amount</t>
  </si>
  <si>
    <t>Severance payments awarded during the financial year</t>
  </si>
  <si>
    <t>Severance payments awarded during the financial year - Number of identified staff</t>
  </si>
  <si>
    <t>Severance payments awarded during the financial year - Total amount</t>
  </si>
  <si>
    <t xml:space="preserve">Of which paid during the financial year </t>
  </si>
  <si>
    <t>Of which deferred</t>
  </si>
  <si>
    <t>Of which severance payments paid during the financial year, that are not taken into account in the bonus cap</t>
  </si>
  <si>
    <t>Of which highest payment that has been awarded to a single person</t>
  </si>
  <si>
    <t xml:space="preserve">Template EU REM3 - Deferred remuneration </t>
  </si>
  <si>
    <t>EU - g</t>
  </si>
  <si>
    <t>EU - h</t>
  </si>
  <si>
    <t>Deferred and retained remuneration</t>
  </si>
  <si>
    <t>Total amount of  deferred remuneration awarded for previous performance periods</t>
  </si>
  <si>
    <t xml:space="preserve">
Of which due to vest in the financial year</t>
  </si>
  <si>
    <t xml:space="preserve">
Of which vesting in subsequent financial years</t>
  </si>
  <si>
    <t>Amount of performance adjustment made in the financial year to deferred remuneration  that was due to vest in the financial year</t>
  </si>
  <si>
    <t>Amount of performance adjustment made in the financial year to deferred remuneration that was due to vest in future performance years</t>
  </si>
  <si>
    <t>Total amount of adjustment during the financial year due to ex post implicit adjustments (i.e.changes of value of deferred remuneration due to the changes of prices of instruments)</t>
  </si>
  <si>
    <t xml:space="preserve">Total amount of deferred remuneration awarded before the financial year actually paid out in the financial year </t>
  </si>
  <si>
    <t>Total of amount of  deferred remuneration awarded for previous performance period that has vested but is subject to retention periods</t>
  </si>
  <si>
    <t>Cash-based</t>
  </si>
  <si>
    <t xml:space="preserve">
Shares or equivalent ownership interests</t>
  </si>
  <si>
    <t xml:space="preserve">Share-linked instruments or equivalent non-cash instruments </t>
  </si>
  <si>
    <t>Other instruments</t>
  </si>
  <si>
    <t>Other forms</t>
  </si>
  <si>
    <t>MB Management function</t>
  </si>
  <si>
    <t>Total amount</t>
  </si>
  <si>
    <r>
      <rPr>
        <sz val="11"/>
        <color rgb="FF000000"/>
        <rFont val="Calibri"/>
        <family val="2"/>
        <scheme val="minor"/>
      </rPr>
      <t xml:space="preserve">  Of which the standardised approach </t>
    </r>
    <r>
      <rPr>
        <sz val="11"/>
        <rFont val="Calibri"/>
        <family val="2"/>
        <scheme val="minor"/>
      </rPr>
      <t>(SA)</t>
    </r>
  </si>
  <si>
    <t xml:space="preserve">  Of which the simplified approach</t>
  </si>
  <si>
    <t xml:space="preserve">  Of which the Alternative standardised approach (A-SA)</t>
  </si>
  <si>
    <t xml:space="preserve">  Of which the Simplified standardised approach (S-SA)</t>
  </si>
  <si>
    <t xml:space="preserve">  Of which the Alternative Internal Models Approach (A-IMA)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</si>
</sst>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_-;\-* #,##0_-;_-* &quot;-&quot;??_-;_-@_-"/>
    <numFmt numFmtId="166" formatCode="0.0\ %"/>
    <numFmt numFmtId="173" formatCode="_-* #,##0.00000_-;\-* #,##0.00000_-;_-* &quot;-&quot;??_-;_-@_-"/>
    <numFmt numFmtId="175" formatCode="0.00000000000"/>
    <numFmt numFmtId="177" formatCode="_-* #,##0.0000000_-;\-* #,##0.0000000_-;_-* &quot;-&quot;??_-;_-@_-"/>
  </numFmts>
  <fonts count="30" x14ac:knownFonts="1">
    <font>
      <sz val="11"/>
      <color theme="1"/>
      <name val="Calibri"/>
      <family val="2"/>
      <scheme val="minor"/>
    </font>
    <font>
      <sz val="10"/>
      <name val="Arial"/>
      <family val="2"/>
    </font>
    <font>
      <b/>
      <sz val="12"/>
      <name val="Arial"/>
      <family val="2"/>
    </font>
    <font>
      <b/>
      <sz val="10"/>
      <name val="Arial"/>
      <family val="2"/>
    </font>
    <font>
      <b/>
      <sz val="20"/>
      <name val="Arial"/>
      <family val="2"/>
    </font>
    <font>
      <b/>
      <sz val="11"/>
      <color theme="1"/>
      <name val="Calibri"/>
      <family val="2"/>
      <scheme val="minor"/>
    </font>
    <font>
      <sz val="11"/>
      <name val="Calibri"/>
      <family val="2"/>
      <scheme val="minor"/>
    </font>
    <font>
      <sz val="11"/>
      <color rgb="FFFF0000"/>
      <name val="Calibri"/>
      <family val="2"/>
      <scheme val="minor"/>
    </font>
    <font>
      <b/>
      <sz val="11"/>
      <name val="Calibri"/>
      <family val="2"/>
      <scheme val="minor"/>
    </font>
    <font>
      <sz val="11"/>
      <color theme="1"/>
      <name val="Calibri"/>
      <family val="2"/>
      <scheme val="minor"/>
    </font>
    <font>
      <sz val="11"/>
      <color rgb="FF000000"/>
      <name val="Calibri"/>
      <family val="2"/>
      <scheme val="minor"/>
    </font>
    <font>
      <b/>
      <sz val="11"/>
      <color rgb="FF000000"/>
      <name val="Calibri"/>
      <family val="2"/>
      <scheme val="minor"/>
    </font>
    <font>
      <sz val="8"/>
      <name val="Calibri"/>
      <family val="2"/>
      <scheme val="minor"/>
    </font>
    <font>
      <sz val="9"/>
      <color theme="1"/>
      <name val="Calibri"/>
      <family val="2"/>
      <scheme val="minor"/>
    </font>
    <font>
      <sz val="9"/>
      <name val="Calibri"/>
      <family val="2"/>
      <scheme val="minor"/>
    </font>
    <font>
      <sz val="11"/>
      <color theme="1"/>
      <name val="Calibri"/>
      <family val="2"/>
      <charset val="238"/>
      <scheme val="minor"/>
    </font>
    <font>
      <sz val="11"/>
      <name val="Calibri"/>
      <family val="2"/>
    </font>
    <font>
      <strike/>
      <sz val="11"/>
      <name val="Calibri"/>
      <family val="2"/>
      <scheme val="minor"/>
    </font>
    <font>
      <sz val="11"/>
      <color indexed="8"/>
      <name val="Calibri"/>
      <family val="2"/>
    </font>
    <font>
      <sz val="11"/>
      <color rgb="FF242424"/>
      <name val="Aptos Narrow"/>
      <family val="2"/>
    </font>
    <font>
      <sz val="11"/>
      <color rgb="FF000000"/>
      <name val="Calibri"/>
      <family val="2"/>
    </font>
    <font>
      <sz val="11"/>
      <color rgb="FF000000"/>
      <name val="Calibri"/>
      <family val="2"/>
    </font>
    <font>
      <sz val="9"/>
      <name val="Cambria"/>
      <family val="2"/>
      <scheme val="major"/>
    </font>
    <font>
      <sz val="8"/>
      <color rgb="FFFF0000"/>
      <name val="Calibri"/>
      <family val="2"/>
      <scheme val="minor"/>
    </font>
    <font>
      <sz val="11"/>
      <color rgb="FF00B0F0"/>
      <name val="Calibri"/>
      <family val="2"/>
      <scheme val="minor"/>
    </font>
    <font>
      <b/>
      <sz val="11"/>
      <color theme="9"/>
      <name val="Calibri"/>
      <family val="2"/>
      <scheme val="minor"/>
    </font>
    <font>
      <i/>
      <sz val="11"/>
      <color rgb="FFAA322F"/>
      <name val="Calibri"/>
      <family val="2"/>
      <scheme val="minor"/>
    </font>
    <font>
      <b/>
      <sz val="11"/>
      <color rgb="FFAA322F"/>
      <name val="Calibri"/>
      <family val="2"/>
      <scheme val="minor"/>
    </font>
    <font>
      <sz val="11"/>
      <color theme="1"/>
      <name val="Segoe UI"/>
      <family val="2"/>
    </font>
    <font>
      <sz val="11"/>
      <name val="Calibri"/>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D9D9D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s>
  <cellStyleXfs count="19">
    <xf numFmtId="0" fontId="0" fillId="0" borderId="0"/>
    <xf numFmtId="0" fontId="4" fillId="2" borderId="3" applyNumberFormat="0" applyFill="0" applyBorder="0" applyAlignment="0" applyProtection="0">
      <alignment horizontal="left"/>
    </xf>
    <xf numFmtId="0" fontId="1" fillId="0" borderId="0">
      <alignment vertical="center"/>
    </xf>
    <xf numFmtId="0" fontId="1" fillId="0" borderId="0">
      <alignment vertical="center"/>
    </xf>
    <xf numFmtId="0" fontId="2" fillId="0" borderId="0" applyNumberFormat="0" applyFill="0" applyBorder="0" applyAlignment="0" applyProtection="0"/>
    <xf numFmtId="0" fontId="3" fillId="2" borderId="2" applyFont="0" applyBorder="0">
      <alignment horizontal="center" wrapText="1"/>
    </xf>
    <xf numFmtId="0" fontId="1" fillId="3" borderId="1" applyNumberFormat="0" applyFont="0" applyBorder="0">
      <alignment horizontal="center" vertical="center"/>
    </xf>
    <xf numFmtId="3" fontId="1" fillId="4" borderId="1" applyFont="0">
      <alignment horizontal="right" vertical="center"/>
      <protection locked="0"/>
    </xf>
    <xf numFmtId="0" fontId="1" fillId="0" borderId="0"/>
    <xf numFmtId="0" fontId="15" fillId="0" borderId="0"/>
    <xf numFmtId="0" fontId="1" fillId="0" borderId="0"/>
    <xf numFmtId="0" fontId="18" fillId="0" borderId="0"/>
    <xf numFmtId="0" fontId="28" fillId="0" borderId="0"/>
    <xf numFmtId="0" fontId="1" fillId="0" borderId="0"/>
    <xf numFmtId="0" fontId="9" fillId="0" borderId="0"/>
    <xf numFmtId="0" fontId="1" fillId="0" borderId="0"/>
    <xf numFmtId="0" fontId="1" fillId="0" borderId="0"/>
    <xf numFmtId="43" fontId="9" fillId="0" borderId="0" applyFont="0" applyFill="0" applyBorder="0" applyAlignment="0" applyProtection="0"/>
    <xf numFmtId="9" fontId="9" fillId="0" borderId="0" applyFont="0" applyFill="0" applyBorder="0" applyAlignment="0" applyProtection="0"/>
  </cellStyleXfs>
  <cellXfs count="155">
    <xf numFmtId="0" fontId="0" fillId="0" borderId="0" xfId="0"/>
    <xf numFmtId="0" fontId="0" fillId="0" borderId="0" xfId="0" applyAlignment="1">
      <alignment horizontal="center" vertical="center"/>
    </xf>
    <xf numFmtId="0" fontId="0" fillId="0" borderId="1" xfId="0" applyBorder="1" applyAlignment="1">
      <alignment horizontal="center" vertical="center"/>
    </xf>
    <xf numFmtId="0" fontId="6" fillId="0" borderId="1" xfId="0" applyFont="1" applyBorder="1" applyAlignment="1">
      <alignment horizontal="center" vertical="center"/>
    </xf>
    <xf numFmtId="0" fontId="6" fillId="0" borderId="0" xfId="0" applyFont="1"/>
    <xf numFmtId="0" fontId="10" fillId="0" borderId="1" xfId="0" applyFont="1" applyBorder="1" applyAlignment="1">
      <alignment horizontal="center" vertical="center" wrapText="1"/>
    </xf>
    <xf numFmtId="0" fontId="10" fillId="5"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0" fillId="0" borderId="0" xfId="0" applyAlignment="1">
      <alignment horizontal="center" vertical="center" wrapText="1"/>
    </xf>
    <xf numFmtId="0" fontId="6" fillId="0" borderId="1" xfId="0" applyFont="1" applyBorder="1" applyAlignment="1">
      <alignment horizontal="left" vertical="center" wrapText="1"/>
    </xf>
    <xf numFmtId="0" fontId="8" fillId="0" borderId="0" xfId="0" applyFont="1"/>
    <xf numFmtId="0" fontId="5"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6" fillId="0" borderId="1" xfId="0" applyFont="1" applyBorder="1" applyAlignment="1">
      <alignment wrapText="1"/>
    </xf>
    <xf numFmtId="0" fontId="6" fillId="0" borderId="1" xfId="0" applyFont="1" applyBorder="1"/>
    <xf numFmtId="0" fontId="6" fillId="0" borderId="0" xfId="0" applyFont="1" applyAlignment="1">
      <alignment vertical="center"/>
    </xf>
    <xf numFmtId="0" fontId="6" fillId="0" borderId="1" xfId="0" applyFont="1" applyBorder="1" applyAlignment="1">
      <alignment horizontal="left" wrapText="1"/>
    </xf>
    <xf numFmtId="0" fontId="14" fillId="0" borderId="0" xfId="0" applyFont="1" applyAlignment="1">
      <alignment horizontal="center" vertical="center"/>
    </xf>
    <xf numFmtId="0" fontId="8" fillId="0" borderId="0" xfId="0" applyFont="1" applyAlignment="1">
      <alignment vertical="center"/>
    </xf>
    <xf numFmtId="0" fontId="6" fillId="0" borderId="1" xfId="0" applyFont="1" applyBorder="1" applyAlignment="1">
      <alignment horizontal="center" vertical="center" wrapText="1"/>
    </xf>
    <xf numFmtId="0" fontId="6" fillId="0" borderId="1" xfId="0" applyFont="1" applyBorder="1" applyAlignment="1">
      <alignment horizontal="center"/>
    </xf>
    <xf numFmtId="0" fontId="0" fillId="0" borderId="1" xfId="0" applyBorder="1" applyAlignment="1">
      <alignment horizontal="center" vertical="center" wrapText="1"/>
    </xf>
    <xf numFmtId="0" fontId="6" fillId="0" borderId="6" xfId="0" applyFont="1" applyBorder="1" applyAlignment="1">
      <alignment horizontal="center" vertical="center" wrapText="1"/>
    </xf>
    <xf numFmtId="0" fontId="6" fillId="7"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14" fillId="0" borderId="0" xfId="0" applyFont="1" applyAlignment="1">
      <alignment vertical="center"/>
    </xf>
    <xf numFmtId="0" fontId="8" fillId="0" borderId="0" xfId="0" applyFont="1" applyAlignment="1">
      <alignment horizontal="left" vertical="center"/>
    </xf>
    <xf numFmtId="0" fontId="6" fillId="7" borderId="0" xfId="0" applyFont="1" applyFill="1" applyAlignment="1">
      <alignment horizontal="center" vertical="center"/>
    </xf>
    <xf numFmtId="0" fontId="6" fillId="7" borderId="0" xfId="0" applyFont="1" applyFill="1" applyAlignment="1">
      <alignment horizontal="left" vertical="center"/>
    </xf>
    <xf numFmtId="0" fontId="19" fillId="0" borderId="0" xfId="0" applyFont="1"/>
    <xf numFmtId="0" fontId="6" fillId="0" borderId="0" xfId="0" applyFont="1" applyAlignment="1">
      <alignment horizontal="left" vertical="center"/>
    </xf>
    <xf numFmtId="0" fontId="16" fillId="0" borderId="8"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4" xfId="0" applyFont="1" applyBorder="1" applyAlignment="1">
      <alignment horizontal="center" vertical="center" wrapText="1"/>
    </xf>
    <xf numFmtId="0" fontId="6" fillId="0" borderId="0" xfId="0" applyFont="1" applyAlignment="1">
      <alignment horizontal="left" vertical="center" wrapText="1"/>
    </xf>
    <xf numFmtId="0" fontId="22" fillId="0" borderId="0" xfId="0" applyFont="1" applyAlignment="1">
      <alignment horizontal="center" vertical="center"/>
    </xf>
    <xf numFmtId="0" fontId="12" fillId="0" borderId="0" xfId="0" applyFont="1" applyAlignment="1">
      <alignment horizontal="center" vertical="center"/>
    </xf>
    <xf numFmtId="0" fontId="20" fillId="0" borderId="0" xfId="0" applyFont="1" applyAlignment="1">
      <alignment horizontal="left" vertical="center" wrapText="1"/>
    </xf>
    <xf numFmtId="0" fontId="13" fillId="0" borderId="0" xfId="0" applyFont="1" applyAlignment="1">
      <alignment horizontal="center" vertical="center"/>
    </xf>
    <xf numFmtId="0" fontId="11" fillId="8" borderId="1" xfId="0" applyFont="1" applyFill="1" applyBorder="1" applyAlignment="1">
      <alignment horizontal="center" vertical="center" wrapText="1"/>
    </xf>
    <xf numFmtId="0" fontId="6" fillId="0" borderId="2" xfId="0" applyFont="1" applyBorder="1" applyAlignment="1">
      <alignment horizontal="center" vertical="center" wrapText="1"/>
    </xf>
    <xf numFmtId="0" fontId="7" fillId="0" borderId="0" xfId="0" applyFont="1" applyAlignment="1">
      <alignment horizontal="center" vertical="center"/>
    </xf>
    <xf numFmtId="0" fontId="11" fillId="8" borderId="6" xfId="0" applyFont="1" applyFill="1" applyBorder="1" applyAlignment="1">
      <alignment horizontal="center" vertical="center" wrapText="1"/>
    </xf>
    <xf numFmtId="0" fontId="13" fillId="0" borderId="0" xfId="0" applyFont="1" applyAlignment="1">
      <alignment horizontal="center" vertical="center" wrapText="1"/>
    </xf>
    <xf numFmtId="0" fontId="10" fillId="5" borderId="2" xfId="0" applyFont="1" applyFill="1" applyBorder="1" applyAlignment="1">
      <alignment horizontal="center" vertical="center" wrapText="1"/>
    </xf>
    <xf numFmtId="0" fontId="10" fillId="0" borderId="7"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2" xfId="0" applyFont="1" applyBorder="1" applyAlignment="1">
      <alignment horizontal="center" vertical="center" wrapText="1"/>
    </xf>
    <xf numFmtId="0" fontId="5" fillId="8" borderId="1" xfId="0" applyFont="1" applyFill="1" applyBorder="1" applyAlignment="1">
      <alignment horizontal="center" vertical="center" wrapText="1"/>
    </xf>
    <xf numFmtId="0" fontId="26" fillId="0" borderId="4" xfId="0" applyFont="1" applyBorder="1" applyAlignment="1">
      <alignment horizontal="center" vertical="center" wrapText="1"/>
    </xf>
    <xf numFmtId="0" fontId="26" fillId="0" borderId="12" xfId="0" applyFont="1" applyBorder="1" applyAlignment="1">
      <alignment horizontal="center" vertical="center" wrapText="1"/>
    </xf>
    <xf numFmtId="0" fontId="27" fillId="0" borderId="5" xfId="0" applyFont="1" applyBorder="1" applyAlignment="1">
      <alignment horizontal="center" vertical="center" wrapText="1"/>
    </xf>
    <xf numFmtId="0" fontId="26" fillId="0" borderId="0" xfId="0" applyFont="1" applyAlignment="1">
      <alignment horizontal="center" vertical="center" wrapText="1"/>
    </xf>
    <xf numFmtId="0" fontId="23" fillId="0" borderId="0" xfId="0" applyFont="1" applyAlignment="1">
      <alignment horizontal="center" vertical="center"/>
    </xf>
    <xf numFmtId="0" fontId="21" fillId="0" borderId="8" xfId="0" applyFont="1" applyBorder="1" applyAlignment="1">
      <alignment horizontal="center" vertical="center" wrapText="1"/>
    </xf>
    <xf numFmtId="0" fontId="24" fillId="0" borderId="0" xfId="0" applyFont="1" applyAlignment="1">
      <alignment horizontal="left" vertical="center"/>
    </xf>
    <xf numFmtId="0" fontId="21" fillId="0" borderId="1" xfId="0" applyFont="1" applyBorder="1" applyAlignment="1">
      <alignment horizontal="center" vertical="center" wrapText="1"/>
    </xf>
    <xf numFmtId="0" fontId="16" fillId="5" borderId="8" xfId="0" applyFont="1" applyFill="1" applyBorder="1" applyAlignment="1">
      <alignment horizontal="center" vertical="center" wrapText="1"/>
    </xf>
    <xf numFmtId="0" fontId="21" fillId="0" borderId="2" xfId="0" applyFont="1" applyBorder="1" applyAlignment="1">
      <alignment horizontal="center" vertical="center" wrapText="1"/>
    </xf>
    <xf numFmtId="0" fontId="21" fillId="0" borderId="9" xfId="0" applyFont="1" applyBorder="1" applyAlignment="1">
      <alignment horizontal="center" vertical="center" wrapText="1"/>
    </xf>
    <xf numFmtId="0" fontId="20" fillId="0" borderId="6" xfId="0" applyFont="1" applyBorder="1" applyAlignment="1">
      <alignment horizontal="center" vertical="center" wrapText="1"/>
    </xf>
    <xf numFmtId="0" fontId="0" fillId="0" borderId="1" xfId="0" applyBorder="1" applyAlignment="1">
      <alignment horizontal="center"/>
    </xf>
    <xf numFmtId="0" fontId="23" fillId="0" borderId="0" xfId="0" applyFont="1"/>
    <xf numFmtId="0" fontId="6" fillId="0" borderId="1" xfId="0" applyFont="1" applyBorder="1" applyAlignment="1">
      <alignment horizontal="left" indent="2"/>
    </xf>
    <xf numFmtId="0" fontId="6" fillId="6" borderId="1" xfId="0" applyFont="1" applyFill="1" applyBorder="1"/>
    <xf numFmtId="0" fontId="6" fillId="0" borderId="1" xfId="0" applyFont="1" applyBorder="1" applyAlignment="1">
      <alignment horizontal="left" wrapText="1" indent="2"/>
    </xf>
    <xf numFmtId="0" fontId="6" fillId="0" borderId="1" xfId="0" applyFont="1" applyBorder="1" applyAlignment="1">
      <alignment horizontal="left" indent="4"/>
    </xf>
    <xf numFmtId="0" fontId="6" fillId="0" borderId="0" xfId="0" applyFont="1" applyAlignment="1">
      <alignment horizontal="left"/>
    </xf>
    <xf numFmtId="0" fontId="17" fillId="0" borderId="0" xfId="0" applyFont="1"/>
    <xf numFmtId="0" fontId="6" fillId="0" borderId="0" xfId="0" applyFont="1" applyAlignment="1">
      <alignment horizontal="left" wrapText="1"/>
    </xf>
    <xf numFmtId="0" fontId="17" fillId="0" borderId="0" xfId="0" applyFont="1" applyAlignment="1">
      <alignment horizontal="left" wrapText="1"/>
    </xf>
    <xf numFmtId="0" fontId="6" fillId="0" borderId="1" xfId="0" applyFont="1" applyBorder="1" applyAlignment="1">
      <alignment vertical="top" wrapText="1"/>
    </xf>
    <xf numFmtId="0" fontId="6" fillId="0" borderId="1" xfId="0" applyFont="1" applyBorder="1" applyAlignment="1">
      <alignment horizontal="left" vertical="top" wrapText="1"/>
    </xf>
    <xf numFmtId="0" fontId="6" fillId="0" borderId="0" xfId="0" applyFont="1" applyAlignment="1">
      <alignment horizontal="center" wrapText="1"/>
    </xf>
    <xf numFmtId="0" fontId="6" fillId="0" borderId="0" xfId="0" applyFont="1" applyAlignment="1">
      <alignment wrapText="1"/>
    </xf>
    <xf numFmtId="0" fontId="6" fillId="0" borderId="2" xfId="0" applyFont="1" applyBorder="1" applyAlignment="1">
      <alignment horizontal="left" vertical="center" wrapText="1"/>
    </xf>
    <xf numFmtId="14" fontId="6" fillId="0" borderId="1" xfId="0" applyNumberFormat="1" applyFont="1" applyBorder="1" applyAlignment="1">
      <alignment horizontal="center" vertical="center" wrapText="1"/>
    </xf>
    <xf numFmtId="164" fontId="16" fillId="0" borderId="1" xfId="17" applyNumberFormat="1" applyFont="1" applyBorder="1" applyAlignment="1">
      <alignment horizontal="center" vertical="center" wrapText="1"/>
    </xf>
    <xf numFmtId="9" fontId="16" fillId="0" borderId="1" xfId="0" applyNumberFormat="1" applyFont="1" applyBorder="1" applyAlignment="1">
      <alignment horizontal="center" vertical="center" wrapText="1"/>
    </xf>
    <xf numFmtId="164" fontId="16" fillId="0" borderId="1" xfId="0" applyNumberFormat="1" applyFont="1" applyBorder="1" applyAlignment="1">
      <alignment horizontal="center" wrapText="1"/>
    </xf>
    <xf numFmtId="164" fontId="16" fillId="0" borderId="8" xfId="17" applyNumberFormat="1" applyFont="1" applyBorder="1" applyAlignment="1">
      <alignment horizontal="center" vertical="center" wrapText="1"/>
    </xf>
    <xf numFmtId="164" fontId="16" fillId="0" borderId="8" xfId="0" applyNumberFormat="1" applyFont="1" applyBorder="1" applyAlignment="1">
      <alignment horizontal="center" vertical="center" wrapText="1"/>
    </xf>
    <xf numFmtId="164" fontId="16" fillId="0" borderId="1" xfId="0" applyNumberFormat="1" applyFont="1" applyBorder="1" applyAlignment="1">
      <alignment horizontal="center" vertical="center" wrapText="1"/>
    </xf>
    <xf numFmtId="0" fontId="6" fillId="0" borderId="1" xfId="0" applyFont="1" applyBorder="1" applyAlignment="1">
      <alignment horizontal="left" vertical="center" wrapText="1" indent="1"/>
    </xf>
    <xf numFmtId="0" fontId="6" fillId="5" borderId="1" xfId="0" applyFont="1" applyFill="1" applyBorder="1" applyAlignment="1">
      <alignment horizontal="left" vertical="center" wrapText="1"/>
    </xf>
    <xf numFmtId="0" fontId="20" fillId="0" borderId="4" xfId="0" applyFont="1" applyBorder="1" applyAlignment="1">
      <alignment horizontal="left" vertical="center" wrapText="1"/>
    </xf>
    <xf numFmtId="0" fontId="6" fillId="7" borderId="1" xfId="0" applyFont="1" applyFill="1" applyBorder="1" applyAlignment="1">
      <alignment horizontal="left" vertical="center" wrapText="1"/>
    </xf>
    <xf numFmtId="0" fontId="16" fillId="0" borderId="1" xfId="0" applyFont="1" applyBorder="1" applyAlignment="1">
      <alignment horizontal="left" vertical="center" wrapText="1"/>
    </xf>
    <xf numFmtId="0" fontId="20" fillId="0" borderId="8" xfId="0" applyFont="1" applyBorder="1" applyAlignment="1">
      <alignment horizontal="left" vertical="center" wrapText="1"/>
    </xf>
    <xf numFmtId="0" fontId="16" fillId="0" borderId="4" xfId="0" applyFont="1" applyBorder="1" applyAlignment="1">
      <alignment horizontal="left" vertical="center" wrapText="1"/>
    </xf>
    <xf numFmtId="0" fontId="8" fillId="0" borderId="1" xfId="0" applyFont="1" applyBorder="1" applyAlignment="1">
      <alignment horizontal="left" vertical="center" wrapText="1"/>
    </xf>
    <xf numFmtId="0" fontId="6" fillId="0" borderId="0" xfId="0" applyFont="1" applyAlignment="1">
      <alignment horizontal="center" vertical="center" wrapText="1"/>
    </xf>
    <xf numFmtId="0" fontId="6" fillId="0" borderId="5"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 xfId="0" applyFont="1" applyBorder="1" applyAlignment="1">
      <alignment horizontal="left" vertical="center" wrapText="1"/>
    </xf>
    <xf numFmtId="0" fontId="8" fillId="6" borderId="2" xfId="0" applyFont="1" applyFill="1" applyBorder="1" applyAlignment="1">
      <alignment horizontal="center" vertical="center" wrapText="1"/>
    </xf>
    <xf numFmtId="0" fontId="8" fillId="6" borderId="9"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8" borderId="9" xfId="0" applyFont="1" applyFill="1" applyBorder="1" applyAlignment="1">
      <alignment horizontal="center" vertical="center" wrapText="1"/>
    </xf>
    <xf numFmtId="0" fontId="5" fillId="8" borderId="2" xfId="0" applyFont="1" applyFill="1" applyBorder="1" applyAlignment="1">
      <alignment horizontal="center" vertical="center" wrapText="1"/>
    </xf>
    <xf numFmtId="0" fontId="5" fillId="8" borderId="9"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8" fillId="6" borderId="7" xfId="0" applyFont="1" applyFill="1" applyBorder="1" applyAlignment="1">
      <alignment horizontal="center" vertical="center"/>
    </xf>
    <xf numFmtId="0" fontId="8" fillId="6" borderId="12" xfId="0" applyFont="1" applyFill="1" applyBorder="1" applyAlignment="1">
      <alignment horizontal="center" vertical="center"/>
    </xf>
    <xf numFmtId="0" fontId="6" fillId="0" borderId="2" xfId="0" applyFont="1" applyBorder="1" applyAlignment="1">
      <alignment horizontal="left" vertical="center" wrapText="1" indent="2"/>
    </xf>
    <xf numFmtId="0" fontId="6" fillId="0" borderId="8" xfId="0" applyFont="1" applyBorder="1" applyAlignment="1">
      <alignment horizontal="left" vertical="center" wrapText="1" indent="2"/>
    </xf>
    <xf numFmtId="0" fontId="6" fillId="0" borderId="2" xfId="0" applyFont="1" applyBorder="1" applyAlignment="1">
      <alignment horizontal="left" vertical="center" wrapText="1"/>
    </xf>
    <xf numFmtId="0" fontId="6" fillId="0" borderId="8" xfId="0" applyFont="1" applyBorder="1" applyAlignment="1">
      <alignment horizontal="left" vertical="center" wrapText="1"/>
    </xf>
    <xf numFmtId="0" fontId="6" fillId="6" borderId="2" xfId="0" applyFont="1" applyFill="1" applyBorder="1" applyAlignment="1">
      <alignment horizontal="left" vertical="center" wrapText="1"/>
    </xf>
    <xf numFmtId="0" fontId="6" fillId="6" borderId="9" xfId="0" applyFont="1" applyFill="1" applyBorder="1" applyAlignment="1">
      <alignment horizontal="left" vertical="center" wrapText="1"/>
    </xf>
    <xf numFmtId="0" fontId="6" fillId="6" borderId="8" xfId="0" applyFont="1" applyFill="1" applyBorder="1" applyAlignment="1">
      <alignment horizontal="left" vertical="center" wrapText="1"/>
    </xf>
    <xf numFmtId="0" fontId="6" fillId="0" borderId="2" xfId="0" applyFont="1" applyBorder="1" applyAlignment="1">
      <alignment horizontal="left"/>
    </xf>
    <xf numFmtId="0" fontId="6" fillId="0" borderId="9" xfId="0" applyFont="1" applyBorder="1" applyAlignment="1">
      <alignment horizontal="left"/>
    </xf>
    <xf numFmtId="14" fontId="0" fillId="0" borderId="1" xfId="0" applyNumberFormat="1" applyBorder="1" applyAlignment="1">
      <alignment horizontal="center" vertical="center" wrapText="1"/>
    </xf>
    <xf numFmtId="164" fontId="16" fillId="0" borderId="4" xfId="17" applyNumberFormat="1" applyFont="1" applyBorder="1" applyAlignment="1">
      <alignment horizontal="center" vertical="center" wrapText="1"/>
    </xf>
    <xf numFmtId="164" fontId="16" fillId="0" borderId="6" xfId="17" applyNumberFormat="1" applyFont="1" applyBorder="1" applyAlignment="1">
      <alignment horizontal="center" vertical="center" wrapText="1"/>
    </xf>
    <xf numFmtId="164" fontId="16" fillId="0" borderId="1" xfId="17" applyNumberFormat="1" applyFont="1" applyBorder="1" applyAlignment="1">
      <alignment horizontal="center" vertical="center"/>
    </xf>
    <xf numFmtId="9" fontId="16" fillId="0" borderId="1" xfId="18" applyFont="1" applyBorder="1" applyAlignment="1">
      <alignment horizontal="center" vertical="center" wrapText="1"/>
    </xf>
    <xf numFmtId="166" fontId="16" fillId="0" borderId="1" xfId="18" applyNumberFormat="1" applyFont="1" applyBorder="1" applyAlignment="1">
      <alignment horizontal="center" vertical="center" wrapText="1"/>
    </xf>
    <xf numFmtId="166" fontId="16" fillId="7" borderId="1" xfId="18" applyNumberFormat="1" applyFont="1" applyFill="1" applyBorder="1" applyAlignment="1">
      <alignment horizontal="center" vertical="center" wrapText="1"/>
    </xf>
    <xf numFmtId="166" fontId="16" fillId="7" borderId="6" xfId="18" applyNumberFormat="1" applyFont="1" applyFill="1" applyBorder="1" applyAlignment="1">
      <alignment horizontal="center" vertical="center" wrapText="1"/>
    </xf>
    <xf numFmtId="166" fontId="16" fillId="7" borderId="6" xfId="0" applyNumberFormat="1" applyFont="1" applyFill="1" applyBorder="1" applyAlignment="1">
      <alignment horizontal="center" vertical="center" wrapText="1"/>
    </xf>
    <xf numFmtId="166" fontId="0" fillId="0" borderId="0" xfId="18" applyNumberFormat="1" applyFont="1" applyAlignment="1">
      <alignment horizontal="center" vertical="center"/>
    </xf>
    <xf numFmtId="166" fontId="16" fillId="0" borderId="1" xfId="0" applyNumberFormat="1" applyFont="1" applyBorder="1" applyAlignment="1">
      <alignment horizontal="center" vertical="center" wrapText="1"/>
    </xf>
    <xf numFmtId="10" fontId="16" fillId="0" borderId="6" xfId="0" applyNumberFormat="1" applyFont="1" applyBorder="1" applyAlignment="1">
      <alignment horizontal="center" vertical="center" wrapText="1"/>
    </xf>
    <xf numFmtId="164" fontId="0" fillId="0" borderId="0" xfId="0" applyNumberFormat="1" applyAlignment="1">
      <alignment horizontal="center" vertical="center"/>
    </xf>
    <xf numFmtId="173" fontId="0" fillId="0" borderId="0" xfId="0" applyNumberFormat="1" applyAlignment="1">
      <alignment horizontal="center" vertical="center"/>
    </xf>
    <xf numFmtId="166" fontId="16" fillId="0" borderId="6" xfId="0" applyNumberFormat="1" applyFont="1" applyBorder="1" applyAlignment="1">
      <alignment horizontal="center" vertical="center" wrapText="1"/>
    </xf>
    <xf numFmtId="10" fontId="7" fillId="0" borderId="0" xfId="18" applyNumberFormat="1" applyFont="1" applyAlignment="1">
      <alignment horizontal="center" vertical="center"/>
    </xf>
    <xf numFmtId="10" fontId="7" fillId="0" borderId="0" xfId="0" applyNumberFormat="1" applyFont="1" applyAlignment="1">
      <alignment horizontal="center" vertical="center"/>
    </xf>
    <xf numFmtId="9" fontId="16" fillId="0" borderId="8" xfId="18" applyFont="1" applyBorder="1" applyAlignment="1">
      <alignment horizontal="center" vertical="center" wrapText="1"/>
    </xf>
    <xf numFmtId="166" fontId="16" fillId="0" borderId="8" xfId="18" applyNumberFormat="1" applyFont="1" applyBorder="1" applyAlignment="1">
      <alignment horizontal="center" vertical="center" wrapText="1"/>
    </xf>
    <xf numFmtId="166" fontId="16" fillId="0" borderId="4" xfId="18" applyNumberFormat="1" applyFont="1" applyBorder="1" applyAlignment="1">
      <alignment horizontal="center" vertical="center" wrapText="1"/>
    </xf>
    <xf numFmtId="9" fontId="16" fillId="0" borderId="4" xfId="0" applyNumberFormat="1" applyFont="1" applyBorder="1" applyAlignment="1">
      <alignment horizontal="center" vertical="center" wrapText="1"/>
    </xf>
    <xf numFmtId="9" fontId="16" fillId="0" borderId="6" xfId="0" applyNumberFormat="1" applyFont="1" applyBorder="1" applyAlignment="1">
      <alignment horizontal="center" vertical="center" wrapText="1"/>
    </xf>
    <xf numFmtId="166" fontId="16" fillId="0" borderId="8" xfId="0" applyNumberFormat="1" applyFont="1" applyBorder="1" applyAlignment="1">
      <alignment horizontal="center" vertical="center" wrapText="1"/>
    </xf>
    <xf numFmtId="166" fontId="16" fillId="0" borderId="4" xfId="0" applyNumberFormat="1" applyFont="1" applyBorder="1" applyAlignment="1">
      <alignment horizontal="center" vertical="center" wrapText="1"/>
    </xf>
    <xf numFmtId="175" fontId="0" fillId="0" borderId="0" xfId="0" applyNumberFormat="1" applyAlignment="1">
      <alignment horizontal="center" vertical="center"/>
    </xf>
    <xf numFmtId="164" fontId="29" fillId="0" borderId="8" xfId="17" applyNumberFormat="1" applyFont="1" applyBorder="1" applyAlignment="1">
      <alignment horizontal="center" vertical="center" wrapText="1"/>
    </xf>
    <xf numFmtId="177" fontId="0" fillId="0" borderId="0" xfId="0" applyNumberFormat="1" applyAlignment="1">
      <alignment horizontal="center" vertical="center"/>
    </xf>
    <xf numFmtId="164" fontId="0" fillId="0" borderId="0" xfId="17" applyNumberFormat="1" applyFont="1" applyAlignment="1">
      <alignment horizontal="center" vertical="center"/>
    </xf>
    <xf numFmtId="3" fontId="16" fillId="0" borderId="1" xfId="0" applyNumberFormat="1" applyFont="1" applyBorder="1" applyAlignment="1">
      <alignment horizontal="center" vertical="center" wrapText="1"/>
    </xf>
    <xf numFmtId="3" fontId="16" fillId="0" borderId="6" xfId="0" applyNumberFormat="1" applyFont="1" applyBorder="1" applyAlignment="1">
      <alignment horizontal="center" vertical="center" wrapText="1"/>
    </xf>
    <xf numFmtId="3" fontId="0" fillId="0" borderId="0" xfId="0" applyNumberFormat="1" applyAlignment="1">
      <alignment horizontal="center" vertical="center"/>
    </xf>
    <xf numFmtId="43" fontId="6" fillId="0" borderId="1" xfId="17" applyFont="1" applyBorder="1"/>
    <xf numFmtId="164" fontId="6" fillId="0" borderId="1" xfId="17" applyNumberFormat="1" applyFont="1" applyBorder="1"/>
  </cellXfs>
  <cellStyles count="19">
    <cellStyle name="=C:\WINNT35\SYSTEM32\COMMAND.COM" xfId="3" xr:uid="{00000000-0005-0000-0000-000000000000}"/>
    <cellStyle name="greyed" xfId="6" xr:uid="{00000000-0005-0000-0000-000001000000}"/>
    <cellStyle name="Heading 1 2" xfId="1" xr:uid="{00000000-0005-0000-0000-000002000000}"/>
    <cellStyle name="Heading 2 2" xfId="4" xr:uid="{00000000-0005-0000-0000-000003000000}"/>
    <cellStyle name="HeadingTable" xfId="5" xr:uid="{00000000-0005-0000-0000-000004000000}"/>
    <cellStyle name="Komma" xfId="17" builtinId="3"/>
    <cellStyle name="Normal" xfId="0" builtinId="0"/>
    <cellStyle name="Normal 2" xfId="2" xr:uid="{00000000-0005-0000-0000-000007000000}"/>
    <cellStyle name="Normal 2 2" xfId="9" xr:uid="{00000000-0005-0000-0000-000008000000}"/>
    <cellStyle name="Normal 2 2 2" xfId="8" xr:uid="{00000000-0005-0000-0000-000009000000}"/>
    <cellStyle name="Normal 2 2 3" xfId="13" xr:uid="{206BAB15-8467-4E89-83C6-D34927F2F813}"/>
    <cellStyle name="Normal 2 3" xfId="12" xr:uid="{8B83B70A-99E9-49BF-A6E1-50487C45B10C}"/>
    <cellStyle name="Normal 2_CEBS 2009 38 Annex 1 (CP06rev2 FINREP templates)" xfId="10" xr:uid="{00000000-0005-0000-0000-00000A000000}"/>
    <cellStyle name="Normal 3" xfId="14" xr:uid="{673C1561-3F22-457C-8AB9-099A4D66BA9E}"/>
    <cellStyle name="Normal 4" xfId="15" xr:uid="{8FA57AA4-A3C0-411B-8129-4659090DEA32}"/>
    <cellStyle name="Normal 5_20130128_ITS on reporting_Annex I_CA 2" xfId="11" xr:uid="{920CF064-83F3-4257-AB7C-55D49A1C8C00}"/>
    <cellStyle name="optionalExposure" xfId="7" xr:uid="{00000000-0005-0000-0000-00000C000000}"/>
    <cellStyle name="Prosent" xfId="18" builtinId="5"/>
    <cellStyle name="Standard 3" xfId="16" xr:uid="{50B7797F-0629-480D-B0E2-845817D14ADC}"/>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customXml" Target="../customXml/item1.xml"/><Relationship Id="rId10" Type="http://schemas.openxmlformats.org/officeDocument/2006/relationships/externalLink" Target="externalLinks/externalLink5.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ebvpr-fs02\userdata\CP06revAnnex1_workinprogre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prod\dfs\mng\users\home\Delavaljm\CBFA\COREP\sarah.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BVPR-FS02\Projects\C\0130%20-%20RESCO\6.%20Subgroups\SGRPP\MREL\Reporting%20and%20disclosure\SRB%20templates\liability_data_reporting_2019_v2.7.1.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ebvpr-fs02\userdata\Expert%20Groups\Accounting%20and%20Auditing\Other%20folders\EGFI%20Workstream%20Reporting\Circulated%20papers\2009\Marco%20Burroni\Banca%20d'Italia\Documents%20and%20Settings\Administrator\Desktop\CP06revAnnex1_workinprogress.xls?29A5132D" TargetMode="External"/><Relationship Id="rId1" Type="http://schemas.openxmlformats.org/officeDocument/2006/relationships/externalLinkPath" Target="file:///\\29A5132D\CP06revAnnex1_workinprogre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bvpr-fs02\userdata\Standing%20Committees\Regulation%20and%20Policy\Sub%20Groups\TF%20Leverage%20Ratio\TFLR%20Meeting%2015%20March%202012\Basel%20III%20implementation%20monitoring%20reporting%20template%20v2-3-0.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abautz\AppData\Local\Microsoft\Windows\INetCache\Content.Outlook\B0218FU6\Signposting%20tool%20-%20Rep%20framework%203.2%20-%20rev%2023-01-15.xlsm" TargetMode="External"/><Relationship Id="rId1" Type="http://schemas.openxmlformats.org/officeDocument/2006/relationships/externalLinkPath" Target="file:///C:\Users\abautz\AppData\Local\Microsoft\Windows\INetCache\Content.Outlook\B0218FU6\Signposting%20tool%20-%20Rep%20framework%203.2%20-%20rev%2023-01-15.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BVPR-FS02\Projects\P\My%20Documents\work\egfi%20november%202006\EGFI%202006%2010%20Rev5%20-%20Annex%201%20(Disclosure%20of%20COREP%20Implementatio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bvpr-fs02\userdata\Users\malba\AppData\Local\Microsoft\Windows\Temporary%20Internet%20Files\Content.Outlook\5FJ8X6ZY\TemplateAnalysisMatrix%202012%2010%2003_EGA%20(3).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bvpr-fs02\userdata\Documentum\dmcl\0000a01f\u192684\810cbb36\Documentum\dmcl\0000a01f\u181994\80cba7ac\TBG_IS4_ReportingTemplate.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bvpr-fs02\userdata\Users\malba\AppData\Roaming\Microsoft\Excel\TemplateAnalysisMatrix%202012%2012%2004%20-%20Maria.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 val="General_Info"/>
      <sheetName val="Leverage_ratio"/>
      <sheetName val="CCR_memo"/>
      <sheetName val="Smoothing_MRC"/>
      <sheetName val="TB_securitisation"/>
      <sheetName val="TB_correlation_trading"/>
      <sheetName val="TB_securitisation_LSS"/>
      <sheetName val="TB_correlation_trading_LSS"/>
      <sheetName val="TB_securitisation_wide"/>
      <sheetName val="TB_correlation_trading_wid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42">
          <cell r="C42">
            <v>1</v>
          </cell>
        </row>
        <row r="43">
          <cell r="C43">
            <v>2</v>
          </cell>
        </row>
      </sheetData>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details"/>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99.00"/>
      <sheetName val="T01.00"/>
      <sheetName val="T02.00"/>
      <sheetName val="T03.01"/>
      <sheetName val="T03.02"/>
      <sheetName val="T03.03"/>
      <sheetName val="T04.00"/>
      <sheetName val="T05.00"/>
      <sheetName val="T06.00"/>
      <sheetName val="T07.00"/>
      <sheetName val="T08.00"/>
      <sheetName val="Lists"/>
    </sheetNames>
    <sheetDataSet>
      <sheetData sheetId="0"/>
      <sheetData sheetId="1"/>
      <sheetData sheetId="2"/>
      <sheetData sheetId="3"/>
      <sheetData sheetId="4"/>
      <sheetData sheetId="5"/>
      <sheetData sheetId="6"/>
      <sheetData sheetId="7"/>
      <sheetData sheetId="8"/>
      <sheetData sheetId="9"/>
      <sheetData sheetId="10"/>
      <sheetData sheetId="11">
        <row r="2">
          <cell r="B2" t="str">
            <v>AUSTRIA</v>
          </cell>
        </row>
        <row r="3">
          <cell r="B3" t="str">
            <v>BELGIUM</v>
          </cell>
        </row>
        <row r="4">
          <cell r="B4" t="str">
            <v>BULGARIA</v>
          </cell>
        </row>
        <row r="5">
          <cell r="B5" t="str">
            <v>CROATIA</v>
          </cell>
        </row>
        <row r="6">
          <cell r="B6" t="str">
            <v>CYPRUS</v>
          </cell>
        </row>
        <row r="7">
          <cell r="B7" t="str">
            <v>CZECH REPUBLIC</v>
          </cell>
        </row>
        <row r="8">
          <cell r="B8" t="str">
            <v>DENMARK</v>
          </cell>
        </row>
        <row r="9">
          <cell r="B9" t="str">
            <v>ESTONIA</v>
          </cell>
        </row>
        <row r="10">
          <cell r="B10" t="str">
            <v>FINLAND</v>
          </cell>
        </row>
        <row r="11">
          <cell r="B11" t="str">
            <v>FRANCE</v>
          </cell>
        </row>
        <row r="12">
          <cell r="B12" t="str">
            <v>GERMANY</v>
          </cell>
        </row>
        <row r="13">
          <cell r="B13" t="str">
            <v>GREECE</v>
          </cell>
        </row>
        <row r="14">
          <cell r="B14" t="str">
            <v>HUNGARY</v>
          </cell>
        </row>
        <row r="15">
          <cell r="B15" t="str">
            <v>IRELAND</v>
          </cell>
        </row>
        <row r="16">
          <cell r="B16" t="str">
            <v>ITALY</v>
          </cell>
        </row>
        <row r="17">
          <cell r="B17" t="str">
            <v>LATVIA</v>
          </cell>
        </row>
        <row r="18">
          <cell r="B18" t="str">
            <v>LITHUANIA</v>
          </cell>
        </row>
        <row r="19">
          <cell r="B19" t="str">
            <v>LUXEMBOURG</v>
          </cell>
        </row>
        <row r="20">
          <cell r="B20" t="str">
            <v>MALTA</v>
          </cell>
        </row>
        <row r="21">
          <cell r="B21" t="str">
            <v>NETHERLANDS</v>
          </cell>
        </row>
        <row r="22">
          <cell r="B22" t="str">
            <v>POLAND</v>
          </cell>
        </row>
        <row r="23">
          <cell r="B23" t="str">
            <v>PORTUGAL</v>
          </cell>
        </row>
        <row r="24">
          <cell r="B24" t="str">
            <v>ROMANIA</v>
          </cell>
        </row>
        <row r="25">
          <cell r="B25" t="str">
            <v>SLOVAKIA</v>
          </cell>
        </row>
        <row r="26">
          <cell r="B26" t="str">
            <v>SLOVENIA</v>
          </cell>
        </row>
        <row r="27">
          <cell r="B27" t="str">
            <v>SPAIN</v>
          </cell>
        </row>
        <row r="28">
          <cell r="B28" t="str">
            <v>SWEDEN</v>
          </cell>
        </row>
        <row r="29">
          <cell r="B29"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 val="Checks_(2)"/>
      <sheetName val="General_Info"/>
      <sheetName val="Leverage_Rati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xplanationALT"/>
      <sheetName val="Inputs"/>
      <sheetName val="Modules"/>
      <sheetName val="Templates"/>
      <sheetName val="Versioning information"/>
      <sheetName val="Glossary"/>
    </sheetNames>
    <sheetDataSet>
      <sheetData sheetId="0" refreshError="1"/>
      <sheetData sheetId="1">
        <row r="2">
          <cell r="E2" t="str">
            <v>CONS_EU</v>
          </cell>
        </row>
        <row r="3">
          <cell r="E3" t="str">
            <v>IFRS</v>
          </cell>
        </row>
        <row r="4">
          <cell r="E4">
            <v>7</v>
          </cell>
        </row>
        <row r="5">
          <cell r="E5" t="str">
            <v>LARGE</v>
          </cell>
        </row>
        <row r="6">
          <cell r="E6" t="str">
            <v>N</v>
          </cell>
        </row>
        <row r="7">
          <cell r="E7" t="str">
            <v>N</v>
          </cell>
        </row>
        <row r="8">
          <cell r="E8" t="str">
            <v>Y</v>
          </cell>
        </row>
        <row r="9">
          <cell r="E9" t="str">
            <v>Y</v>
          </cell>
        </row>
        <row r="10">
          <cell r="E10" t="str">
            <v>Y</v>
          </cell>
        </row>
        <row r="11">
          <cell r="E11" t="str">
            <v>N</v>
          </cell>
        </row>
        <row r="12">
          <cell r="E12" t="str">
            <v>N</v>
          </cell>
        </row>
        <row r="13">
          <cell r="E13" t="str">
            <v>Y</v>
          </cell>
        </row>
        <row r="14">
          <cell r="E14" t="str">
            <v>N</v>
          </cell>
        </row>
        <row r="15">
          <cell r="E15" t="str">
            <v>N</v>
          </cell>
        </row>
        <row r="16">
          <cell r="E16" t="str">
            <v>Y</v>
          </cell>
        </row>
        <row r="17">
          <cell r="E17" t="str">
            <v>N</v>
          </cell>
        </row>
        <row r="19">
          <cell r="E19" t="str">
            <v>N</v>
          </cell>
        </row>
        <row r="20">
          <cell r="E20" t="str">
            <v>N</v>
          </cell>
        </row>
        <row r="21">
          <cell r="E21" t="str">
            <v>N</v>
          </cell>
        </row>
        <row r="22">
          <cell r="E22" t="str">
            <v>Y</v>
          </cell>
        </row>
        <row r="23">
          <cell r="E23" t="str">
            <v>Y</v>
          </cell>
        </row>
        <row r="24">
          <cell r="E24" t="str">
            <v>N</v>
          </cell>
        </row>
        <row r="26">
          <cell r="E26" t="str">
            <v>N</v>
          </cell>
        </row>
        <row r="27">
          <cell r="E27" t="str">
            <v>N</v>
          </cell>
        </row>
        <row r="28">
          <cell r="E28" t="str">
            <v>Y</v>
          </cell>
        </row>
        <row r="29">
          <cell r="E29" t="str">
            <v>N</v>
          </cell>
        </row>
        <row r="30">
          <cell r="E30" t="str">
            <v>Y</v>
          </cell>
        </row>
        <row r="31">
          <cell r="E31" t="str">
            <v>Y</v>
          </cell>
        </row>
        <row r="32">
          <cell r="E32" t="str">
            <v>Y</v>
          </cell>
        </row>
        <row r="33">
          <cell r="E33" t="str">
            <v>N</v>
          </cell>
        </row>
        <row r="34">
          <cell r="E34" t="str">
            <v>N</v>
          </cell>
        </row>
        <row r="35">
          <cell r="E35" t="str">
            <v>N</v>
          </cell>
        </row>
        <row r="54">
          <cell r="E54" t="str">
            <v>STANDARD</v>
          </cell>
        </row>
      </sheetData>
      <sheetData sheetId="2">
        <row r="3">
          <cell r="A3" t="str">
            <v>COREP_OF</v>
          </cell>
        </row>
      </sheetData>
      <sheetData sheetId="3"/>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row r="2">
          <cell r="B2" t="str">
            <v>Base</v>
          </cell>
        </row>
        <row r="3">
          <cell r="B3" t="str">
            <v>Amount type</v>
          </cell>
        </row>
        <row r="4">
          <cell r="B4" t="str">
            <v>Main category</v>
          </cell>
        </row>
        <row r="5">
          <cell r="B5" t="str">
            <v>Accounting portfolio</v>
          </cell>
        </row>
        <row r="6">
          <cell r="B6" t="str">
            <v>Controlling and non-controlling owners</v>
          </cell>
        </row>
        <row r="7">
          <cell r="B7" t="str">
            <v>Related parties/Relationships</v>
          </cell>
        </row>
        <row r="8">
          <cell r="B8" t="str">
            <v>Main category that generates income or expenses</v>
          </cell>
        </row>
        <row r="9">
          <cell r="B9" t="str">
            <v>Type of risk</v>
          </cell>
        </row>
        <row r="10">
          <cell r="B10" t="str">
            <v>Counterparty sector</v>
          </cell>
        </row>
        <row r="11">
          <cell r="B11" t="str">
            <v>Impairment status</v>
          </cell>
        </row>
        <row r="12">
          <cell r="B12" t="str">
            <v>Type of market</v>
          </cell>
        </row>
        <row r="13">
          <cell r="B13" t="str">
            <v>Purpose</v>
          </cell>
        </row>
        <row r="14">
          <cell r="B14" t="str">
            <v>Main Category underlying</v>
          </cell>
        </row>
        <row r="15">
          <cell r="B15" t="str">
            <v>Residence of counterparty</v>
          </cell>
        </row>
        <row r="16">
          <cell r="B16" t="str">
            <v>Prudential portfolio</v>
          </cell>
        </row>
        <row r="17">
          <cell r="B17" t="str">
            <v>NACE code counterparty</v>
          </cell>
        </row>
        <row r="18">
          <cell r="B18" t="str">
            <v>Condition of the pledge of collateral given</v>
          </cell>
        </row>
        <row r="19">
          <cell r="B19" t="str">
            <v>Main Category of the transferred financial asset to which the liability is associated to</v>
          </cell>
        </row>
        <row r="20">
          <cell r="B20" t="str">
            <v>Fair value hierarchy</v>
          </cell>
        </row>
        <row r="21">
          <cell r="B21" t="str">
            <v>Location of the activities</v>
          </cell>
        </row>
        <row r="22">
          <cell r="B22" t="str">
            <v>Type of activity of Related parties/Relationships</v>
          </cell>
        </row>
        <row r="23">
          <cell r="B23" t="str">
            <v>To be reclassified to profit or loss</v>
          </cell>
        </row>
        <row r="24">
          <cell r="B24" t="str">
            <v>Condition of the pledge of collateral received</v>
          </cell>
        </row>
        <row r="25">
          <cell r="B25" t="str">
            <v>Type of obligation with collateral given</v>
          </cell>
        </row>
        <row r="26">
          <cell r="B26" t="str">
            <v>Type of activity</v>
          </cell>
        </row>
        <row r="27">
          <cell r="B27" t="str">
            <v>Main category of the Defined benefit plan assets</v>
          </cell>
        </row>
        <row r="28">
          <cell r="B28" t="str">
            <v>Subordinated</v>
          </cell>
        </row>
        <row r="29">
          <cell r="B29" t="str">
            <v>Main Category provided of Investee</v>
          </cell>
        </row>
        <row r="30">
          <cell r="B30" t="str">
            <v>Security code</v>
          </cell>
        </row>
        <row r="31">
          <cell r="B31" t="str">
            <v>Eligibility for own funds of the main category</v>
          </cell>
        </row>
        <row r="32">
          <cell r="B32" t="str">
            <v>Transitional Eligibility in Own Funds</v>
          </cell>
        </row>
        <row r="33">
          <cell r="B33" t="str">
            <v>Approach</v>
          </cell>
        </row>
        <row r="34">
          <cell r="B34" t="str">
            <v>Main category that generates the deferred tax liability</v>
          </cell>
        </row>
        <row r="35">
          <cell r="B35" t="str">
            <v>Type of securitisation</v>
          </cell>
        </row>
        <row r="36">
          <cell r="B36" t="str">
            <v xml:space="preserve">Time past from due second contractual payment or delivery leg (free deliveries) </v>
          </cell>
        </row>
        <row r="37">
          <cell r="B37" t="str">
            <v>Callability of the instruments</v>
          </cell>
        </row>
        <row r="38">
          <cell r="B38" t="str">
            <v>Entity code</v>
          </cell>
        </row>
        <row r="39">
          <cell r="B39" t="str">
            <v>CRM Effects/Collateral</v>
          </cell>
        </row>
        <row r="40">
          <cell r="B40" t="str">
            <v>Conversion factors for off-balance sheet items</v>
          </cell>
        </row>
        <row r="41">
          <cell r="B41" t="str">
            <v>Risk weights</v>
          </cell>
        </row>
        <row r="42">
          <cell r="B42" t="str">
            <v>Use of external ratings</v>
          </cell>
        </row>
        <row r="43">
          <cell r="B43" t="str">
            <v>Items associated with a particular high risk</v>
          </cell>
        </row>
        <row r="44">
          <cell r="B44" t="str">
            <v>Methods to determine risk weights</v>
          </cell>
        </row>
        <row r="45">
          <cell r="B45" t="str">
            <v>Residual maturity</v>
          </cell>
        </row>
        <row r="46">
          <cell r="B46" t="str">
            <v>Country where the exposure is generated</v>
          </cell>
        </row>
        <row r="47">
          <cell r="B47" t="str">
            <v>PD assigned to the obligor grade or pool</v>
          </cell>
        </row>
        <row r="48">
          <cell r="B48" t="str">
            <v>Type of credit protection</v>
          </cell>
        </row>
        <row r="49">
          <cell r="B49" t="str">
            <v>Time from the due time for settlement</v>
          </cell>
        </row>
        <row r="50">
          <cell r="B50" t="str">
            <v>Type of risk transfer</v>
          </cell>
        </row>
        <row r="51">
          <cell r="B51" t="str">
            <v>Exposures by Credit Quality steps at reporting date</v>
          </cell>
        </row>
        <row r="52">
          <cell r="B52" t="str">
            <v>Role in the securitisation process</v>
          </cell>
        </row>
        <row r="53">
          <cell r="B53" t="str">
            <v>Exposures by Credit Quality steps at inception</v>
          </cell>
        </row>
        <row r="54">
          <cell r="B54" t="str">
            <v>Code of the securitisation</v>
          </cell>
        </row>
        <row r="55">
          <cell r="B55" t="str">
            <v>Securitisation structure</v>
          </cell>
        </row>
        <row r="56">
          <cell r="B56" t="str">
            <v>Business line</v>
          </cell>
        </row>
        <row r="57">
          <cell r="B57" t="str">
            <v>Use of allocation mechanism</v>
          </cell>
        </row>
        <row r="58">
          <cell r="B58" t="str">
            <v>Event Type</v>
          </cell>
        </row>
        <row r="59">
          <cell r="B59" t="str">
            <v>Positions in the instrument</v>
          </cell>
        </row>
        <row r="60">
          <cell r="B60" t="str">
            <v>Type of underlying</v>
          </cell>
        </row>
        <row r="61">
          <cell r="B61" t="str">
            <v>Country of the market</v>
          </cell>
        </row>
        <row r="62">
          <cell r="B62" t="str">
            <v>Counterparty (large regulated financial entities)</v>
          </cell>
        </row>
        <row r="63">
          <cell r="B63" t="str">
            <v>Type of allowance</v>
          </cell>
        </row>
        <row r="64">
          <cell r="B64" t="str">
            <v>Attribute: Reference date</v>
          </cell>
        </row>
        <row r="65">
          <cell r="B65" t="str">
            <v>Time past due</v>
          </cell>
        </row>
        <row r="66">
          <cell r="B66" t="str">
            <v>Collateral/Guarantee received</v>
          </cell>
        </row>
        <row r="67">
          <cell r="B67" t="str">
            <v>Derivatives Purchased/Sold</v>
          </cell>
        </row>
        <row r="68">
          <cell r="B68" t="str">
            <v>Size of the counterparty</v>
          </cell>
        </row>
        <row r="69">
          <cell r="B69" t="str">
            <v>Accounting portfolio of the transferred financial asset to which the liability is associated to</v>
          </cell>
        </row>
        <row r="70">
          <cell r="B70" t="str">
            <v>Hybrid instruments</v>
          </cell>
        </row>
        <row r="71">
          <cell r="B71" t="str">
            <v>Subject to operating lease (reporting entity lessor)</v>
          </cell>
        </row>
        <row r="72">
          <cell r="B72" t="str">
            <v>Exposure class</v>
          </cell>
        </row>
        <row r="73">
          <cell r="B73" t="str">
            <v>Country where the requirement is applicable</v>
          </cell>
        </row>
        <row r="74">
          <cell r="B74" t="str">
            <v>Currency of the exposure</v>
          </cell>
        </row>
        <row r="75">
          <cell r="B75" t="str">
            <v>Loan to Value</v>
          </cell>
        </row>
        <row r="76">
          <cell r="B76" t="str">
            <v>Individual entity code</v>
          </cell>
        </row>
        <row r="77">
          <cell r="B77" t="str">
            <v>Removed during the period</v>
          </cell>
        </row>
        <row r="78">
          <cell r="B78" t="str">
            <v>Type of investment firm</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 xml:space="preserve">Specific allowances. Individually assessed financial assets </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 xml:space="preserve">Joint ventures, Associates </v>
          </cell>
          <cell r="AA6" t="str">
            <v>Originator, Investor</v>
          </cell>
          <cell r="AB6" t="str">
            <v>Position, fx and commodities risks</v>
          </cell>
          <cell r="AF6" t="str">
            <v>16-30 days</v>
          </cell>
          <cell r="AG6" t="str">
            <v>Trade receivables</v>
          </cell>
        </row>
        <row r="7">
          <cell r="A7" t="str">
            <v>Off balance sheet items</v>
          </cell>
          <cell r="D7" t="str">
            <v>MKR EQU Additional requirements for options</v>
          </cell>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F7" t="str">
            <v>&gt; 30 days ≤ 60 days</v>
          </cell>
          <cell r="AG7" t="str">
            <v>Other assets</v>
          </cell>
        </row>
        <row r="8">
          <cell r="A8" t="str">
            <v>Memorandum items</v>
          </cell>
          <cell r="D8" t="str">
            <v>Standardised approaches for commodities risk</v>
          </cell>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 xml:space="preserve">Parent and parent entities with joint control </v>
          </cell>
          <cell r="AB8" t="str">
            <v>MKR COM risk</v>
          </cell>
          <cell r="AF8" t="str">
            <v>31 to 45 days</v>
          </cell>
          <cell r="AG8" t="str">
            <v>Other liabilities</v>
          </cell>
        </row>
        <row r="9">
          <cell r="A9" t="str">
            <v>Exposures</v>
          </cell>
          <cell r="D9" t="str">
            <v>Maturity ladder approach</v>
          </cell>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B9" t="str">
            <v>MKR</v>
          </cell>
          <cell r="AF9" t="str">
            <v>≥46 days</v>
          </cell>
          <cell r="AG9" t="str">
            <v>Covered Bonds</v>
          </cell>
        </row>
        <row r="10">
          <cell r="A10" t="str">
            <v>Assets</v>
          </cell>
          <cell r="D10" t="str">
            <v>Extended maturity ladder approach</v>
          </cell>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B10" t="str">
            <v>TDI and EQU General risk</v>
          </cell>
          <cell r="AF10" t="str">
            <v>&gt; 60 days ≤ 90 days</v>
          </cell>
          <cell r="AG10" t="str">
            <v>Underlying positions others than securitisation positions</v>
          </cell>
        </row>
        <row r="11">
          <cell r="A11" t="str">
            <v>Liabilities</v>
          </cell>
          <cell r="D11" t="str">
            <v>Simplified approach</v>
          </cell>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B11" t="str">
            <v>TDI and EQU Specific risk</v>
          </cell>
          <cell r="AF11" t="str">
            <v>&gt; 90 days ≤ 180days</v>
          </cell>
          <cell r="AG11" t="str">
            <v>Underlying others than Securitisation</v>
          </cell>
        </row>
        <row r="12">
          <cell r="A12" t="str">
            <v>Equity</v>
          </cell>
          <cell r="D12" t="str">
            <v>MKR COM Additional requirements for options</v>
          </cell>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B12" t="str">
            <v>Equity risk</v>
          </cell>
          <cell r="AF12" t="str">
            <v>&gt; 180 days ≤ 1year</v>
          </cell>
          <cell r="AG12" t="str">
            <v>Residential mortgages</v>
          </cell>
        </row>
        <row r="13">
          <cell r="A13" t="str">
            <v>Liabilities and Equity</v>
          </cell>
          <cell r="D13" t="str">
            <v>Internal models approach for market risk</v>
          </cell>
          <cell r="I13" t="str">
            <v>CRM techniques Exposure value adjustment effect [LE]</v>
          </cell>
          <cell r="J13" t="str">
            <v>CQS 6</v>
          </cell>
          <cell r="K13" t="str">
            <v>Non-financial corporations</v>
          </cell>
          <cell r="P13" t="str">
            <v>SPAIN</v>
          </cell>
          <cell r="Q13" t="str">
            <v>General allowances based on BAD. BAD art 37.2</v>
          </cell>
          <cell r="U13" t="str">
            <v>2,25%</v>
          </cell>
          <cell r="W13" t="str">
            <v>Held-to-maturity investments</v>
          </cell>
          <cell r="X13" t="str">
            <v>End accounting year T-1</v>
          </cell>
          <cell r="Z13" t="str">
            <v>Post-employment benefit plans with defined benefits</v>
          </cell>
          <cell r="AB13" t="str">
            <v>MKR TDI Specific risk for positions calculated with approaches for securitisation instruments</v>
          </cell>
          <cell r="AF13" t="str">
            <v>&gt; 1 year</v>
          </cell>
          <cell r="AG13" t="str">
            <v>Commercial mortgages</v>
          </cell>
        </row>
        <row r="14">
          <cell r="D14" t="str">
            <v>CR IRB SEC Supervisory formula method</v>
          </cell>
          <cell r="I14" t="str">
            <v>Credit derivatives - LGD adjustment effect</v>
          </cell>
          <cell r="J14" t="str">
            <v>CQS 7 &amp; S/T CQS 3</v>
          </cell>
          <cell r="K14" t="str">
            <v>Central banks</v>
          </cell>
          <cell r="P14" t="str">
            <v>FINLAND</v>
          </cell>
          <cell r="Q14" t="str">
            <v>Specific allowances. Collectively assessed financial assets</v>
          </cell>
          <cell r="U14">
            <v>1.5</v>
          </cell>
          <cell r="W14" t="str">
            <v>Property, plant and equipment. Cost model</v>
          </cell>
          <cell r="X14" t="str">
            <v>Temporally waived</v>
          </cell>
          <cell r="Z14" t="str">
            <v>Undertakings where the institution has a qualifying holding</v>
          </cell>
          <cell r="AB14" t="str">
            <v>Credit risk and free deliveries</v>
          </cell>
          <cell r="AF14" t="str">
            <v>≤ 3 months</v>
          </cell>
          <cell r="AG14" t="str">
            <v>Credit card receivables</v>
          </cell>
        </row>
        <row r="15">
          <cell r="D15" t="str">
            <v>Total general risk, specific risk for non securitisation instruments, particular approach for CIUs reported in TDI template, additional requirements for options</v>
          </cell>
          <cell r="I15" t="str">
            <v>Mortgages on commercial immovable property</v>
          </cell>
          <cell r="J15" t="str">
            <v>CQS 8</v>
          </cell>
          <cell r="K15" t="str">
            <v>Retail</v>
          </cell>
          <cell r="P15" t="str">
            <v>FRANCE</v>
          </cell>
          <cell r="Q15" t="str">
            <v>General allowances</v>
          </cell>
          <cell r="U15" t="str">
            <v>Zone 3 risk weights for MKR SA TDI general maturity-based approach</v>
          </cell>
          <cell r="W15" t="str">
            <v>Investment property. Cost model</v>
          </cell>
          <cell r="Z15" t="str">
            <v>Entities of the financial sector</v>
          </cell>
          <cell r="AB15" t="str">
            <v>MKR TDI Specific risk excluding securitisations and CTP positions</v>
          </cell>
          <cell r="AF15" t="str">
            <v>&gt; 2 years ≤ 3 years</v>
          </cell>
          <cell r="AG15" t="str">
            <v>Leasing</v>
          </cell>
        </row>
        <row r="16">
          <cell r="D16" t="str">
            <v>Particular approach for CIUs reported as debt instruments</v>
          </cell>
          <cell r="I16" t="str">
            <v>Financial collateral simple method</v>
          </cell>
          <cell r="J16" t="str">
            <v>CQS 9</v>
          </cell>
          <cell r="K16" t="str">
            <v>Other financial corporations</v>
          </cell>
          <cell r="P16" t="str">
            <v>GREECE</v>
          </cell>
          <cell r="Q16" t="str">
            <v>All allowances</v>
          </cell>
          <cell r="U16" t="str">
            <v>2,75%</v>
          </cell>
          <cell r="W16" t="str">
            <v>Measurement for Intangible assets. Other than Goodwill. Cost model</v>
          </cell>
          <cell r="Z16" t="str">
            <v>Entities of the financial sector</v>
          </cell>
          <cell r="AB16" t="str">
            <v>MKR TDI Specific risk for securitisation instrument</v>
          </cell>
          <cell r="AF16" t="str">
            <v>&gt; 3 months  ≤ 12 months</v>
          </cell>
        </row>
        <row r="17">
          <cell r="D17" t="str">
            <v>Standardised approach for equity risk</v>
          </cell>
          <cell r="I17" t="str">
            <v>Funded credit protection other than financial collateral wiith subsitution effect</v>
          </cell>
          <cell r="J17" t="str">
            <v>CQS 10</v>
          </cell>
          <cell r="K17" t="str">
            <v>Non-financial corporations. Corporates</v>
          </cell>
          <cell r="P17" t="str">
            <v>HUNGARY</v>
          </cell>
          <cell r="Q17" t="str">
            <v>Collective allowances for incurrred but not reported losses</v>
          </cell>
          <cell r="U17" t="str">
            <v>3,25%</v>
          </cell>
          <cell r="W17" t="str">
            <v>Financial assets held for trading</v>
          </cell>
          <cell r="Z17" t="str">
            <v>Other than entities of the financial sector</v>
          </cell>
          <cell r="AB17" t="str">
            <v>MKR TDI Specific risk for CTP positions</v>
          </cell>
          <cell r="AF17" t="str">
            <v>&gt; 1 year ≤ 2 years</v>
          </cell>
        </row>
        <row r="18">
          <cell r="D18" t="str">
            <v>CR IRB Alternative treatment for exposures secured by real estate</v>
          </cell>
          <cell r="I18" t="str">
            <v>CRM techniques substitution effect</v>
          </cell>
          <cell r="J18" t="str">
            <v>CQS 11</v>
          </cell>
          <cell r="K18" t="str">
            <v>Default funds of complying CCPs</v>
          </cell>
          <cell r="P18" t="str">
            <v>IRELAND</v>
          </cell>
          <cell r="Q18" t="str">
            <v>Non-impaired</v>
          </cell>
          <cell r="U18">
            <v>0.5</v>
          </cell>
          <cell r="W18" t="str">
            <v>Cash equivalents and demand deposits. Other than Cash balances at central banks</v>
          </cell>
          <cell r="Z18" t="str">
            <v>Entities within the scope of prudential consolidation</v>
          </cell>
          <cell r="AB18" t="str">
            <v>Counterparty credit risk</v>
          </cell>
          <cell r="AF18" t="str">
            <v>&gt; 3 years ≤ 5 years</v>
          </cell>
        </row>
        <row r="19">
          <cell r="D19" t="str">
            <v>Approach for general risk for equities</v>
          </cell>
          <cell r="I19" t="str">
            <v>CRM techniques Exposure value adjustment effect (Financial collateral comprehesive method SA)</v>
          </cell>
          <cell r="J19" t="str">
            <v>ALL OTHER CQS</v>
          </cell>
          <cell r="K19" t="str">
            <v>Default funds of non-complying CCPs</v>
          </cell>
          <cell r="P19" t="str">
            <v>ITALY</v>
          </cell>
          <cell r="U19" t="str">
            <v>3,75%</v>
          </cell>
          <cell r="W19" t="str">
            <v>Financial assets held for trading. At cost</v>
          </cell>
          <cell r="AB19" t="str">
            <v>Interest rate risk</v>
          </cell>
          <cell r="AF19" t="str">
            <v>&gt; 5 years ≤ 10 years</v>
          </cell>
        </row>
        <row r="20">
          <cell r="D20" t="str">
            <v>Approach for specific risk for equities</v>
          </cell>
          <cell r="I20" t="str">
            <v>Mortages on residential property</v>
          </cell>
          <cell r="K20" t="str">
            <v>Financial corporations</v>
          </cell>
          <cell r="P20" t="str">
            <v>JAPAN</v>
          </cell>
          <cell r="U20" t="str">
            <v>4,5%</v>
          </cell>
          <cell r="W20" t="str">
            <v>Trading Financial assets. At cost</v>
          </cell>
          <cell r="AB20" t="str">
            <v>Foreign exchange risk</v>
          </cell>
          <cell r="AF20" t="str">
            <v>&gt; 10 years ≤ 15 years</v>
          </cell>
        </row>
        <row r="21">
          <cell r="D21" t="str">
            <v>Particular approach for CIUs reported as equity</v>
          </cell>
          <cell r="I21" t="str">
            <v xml:space="preserve">Funded credit protection other than financial collateral excluding life insurance policies pledged to the lending institutions substitution effect </v>
          </cell>
          <cell r="K21" t="str">
            <v>Households. Corporates</v>
          </cell>
          <cell r="P21" t="str">
            <v>LITHUANIA</v>
          </cell>
          <cell r="U21" t="str">
            <v>5,25%</v>
          </cell>
          <cell r="W21" t="str">
            <v>Financial assets designated at fair value through profit or loss. At cost</v>
          </cell>
          <cell r="AB21" t="str">
            <v>Commodity risk</v>
          </cell>
          <cell r="AF21" t="str">
            <v>&gt; 15 years</v>
          </cell>
        </row>
        <row r="22">
          <cell r="D22" t="str">
            <v>CR SA SEC Internal Assessment Approach</v>
          </cell>
          <cell r="I22" t="str">
            <v>Guarantees other than credit derivatives - LGD adjustment effect</v>
          </cell>
          <cell r="K22" t="str">
            <v>SME</v>
          </cell>
          <cell r="P22" t="str">
            <v>LUXEMBOURG</v>
          </cell>
          <cell r="U22">
            <v>0.06</v>
          </cell>
          <cell r="W22" t="str">
            <v>Available-for-sale financial assets. At cost</v>
          </cell>
          <cell r="AB22" t="str">
            <v>Risks other than Interest rate risk, Equity risk, Foreign exchange risk, Credit risk, Commodity risk</v>
          </cell>
          <cell r="AF22" t="str">
            <v>≥5 days</v>
          </cell>
        </row>
        <row r="23">
          <cell r="D23" t="str">
            <v>CR IRB SEC Internal Assessment Approach</v>
          </cell>
          <cell r="I23" t="str">
            <v>Secured by mortgages on immovable property</v>
          </cell>
          <cell r="K23" t="str">
            <v>Counterparties other than SME</v>
          </cell>
          <cell r="P23" t="str">
            <v>LATVIA</v>
          </cell>
          <cell r="U23">
            <v>0.08</v>
          </cell>
          <cell r="W23" t="str">
            <v>Banking book</v>
          </cell>
          <cell r="AB23" t="str">
            <v>Credit risk, counterparty credit risk and free deliveries</v>
          </cell>
          <cell r="AF23" t="str">
            <v>≥ 2,5 years</v>
          </cell>
        </row>
        <row r="24">
          <cell r="D24" t="str">
            <v>CR IRB SEC Look-Through Approach</v>
          </cell>
          <cell r="I24" t="str">
            <v>Funded credit protection - Substitution effect</v>
          </cell>
          <cell r="K24" t="str">
            <v>Central governments or central banks</v>
          </cell>
          <cell r="P24" t="str">
            <v>MACEDONIA, THE FORMER YUGOSLAV REPUBLIC OF</v>
          </cell>
          <cell r="U24" t="str">
            <v>12,5%</v>
          </cell>
          <cell r="W24" t="str">
            <v>Non-trading debt instruments measured at a cost-based method</v>
          </cell>
          <cell r="AB24" t="str">
            <v>Settlement/delivery risk</v>
          </cell>
          <cell r="AF24" t="str">
            <v>0-4 days</v>
          </cell>
        </row>
        <row r="25">
          <cell r="D25" t="str">
            <v>CR IRB Risk weighted exposure amounts calculated using RW, other</v>
          </cell>
          <cell r="I25" t="str">
            <v>Cash and equivalents held by third parties</v>
          </cell>
          <cell r="K25" t="str">
            <v xml:space="preserve">Regional governments or local authorities </v>
          </cell>
          <cell r="P25" t="str">
            <v>MALTA</v>
          </cell>
          <cell r="U25">
            <v>2.5</v>
          </cell>
          <cell r="W25" t="str">
            <v>Financial assets held for trading, Trading financial assets, Financial assets designated at fair value through profit or loss, Available-for-sale financial assets Non-trading non-derivative financial assets measured at fair value through profit or loss, N</v>
          </cell>
          <cell r="AB25" t="str">
            <v>Credit risk</v>
          </cell>
        </row>
        <row r="26">
          <cell r="D26" t="str">
            <v>Basic Indicator Approach</v>
          </cell>
          <cell r="I26" t="str">
            <v>Secured by real estate property</v>
          </cell>
          <cell r="K26" t="str">
            <v>Public sector entities</v>
          </cell>
          <cell r="P26" t="str">
            <v>NETHERLANDS</v>
          </cell>
          <cell r="U26" t="str">
            <v>Debt securities under the second category risk weights for MKR SA TDI specific total</v>
          </cell>
          <cell r="W26" t="str">
            <v>Accounting portfolios other than Financial assets held for trading, Trading financial assets, Financial assets designated at fair value through profit or loss, Available-for-sale financial assets, Non-trading non-derivative financial assets measured at fa</v>
          </cell>
          <cell r="AB26" t="str">
            <v>Credit risk, counterparty credit risk, dilution risk and free deliveries</v>
          </cell>
        </row>
        <row r="27">
          <cell r="D27" t="str">
            <v>CR Methods to calculate risk weights for securitisation exposures IRB</v>
          </cell>
          <cell r="I27" t="str">
            <v>Life insurance policies pledged to the lending institutions LGD adjustment effect</v>
          </cell>
          <cell r="K27" t="str">
            <v xml:space="preserve">Multilateral Development Banks </v>
          </cell>
          <cell r="P27" t="str">
            <v>NORWAY</v>
          </cell>
          <cell r="U27" t="str">
            <v>0,25%</v>
          </cell>
          <cell r="W27" t="str">
            <v>Accounting portfolios other than Financial liabilities held for trading, Trading financial liabilities, Financial liabilities designated at fair value through profit or loss, Financial liabilities measured at amortised cost, Non-trading non-derivative fin</v>
          </cell>
          <cell r="AB27" t="str">
            <v>Dilution risk</v>
          </cell>
        </row>
        <row r="28">
          <cell r="D28" t="str">
            <v>Approach for specific risk for non securitisation debt instruments</v>
          </cell>
          <cell r="I28" t="str">
            <v>Instruments issued by third party with the obligation to repurchase by request</v>
          </cell>
          <cell r="K28" t="str">
            <v>International Organisations</v>
          </cell>
          <cell r="P28" t="str">
            <v>OTHER</v>
          </cell>
          <cell r="U28">
            <v>0.01</v>
          </cell>
          <cell r="W28" t="str">
            <v>Property, plant and equipment</v>
          </cell>
          <cell r="AB28" t="str">
            <v>CVA risk</v>
          </cell>
        </row>
        <row r="29">
          <cell r="D29" t="str">
            <v>Approach for specific risk for securitisation instruments</v>
          </cell>
          <cell r="I29" t="str">
            <v>Life insurance policies pledged to the lending institutions substitution effect</v>
          </cell>
          <cell r="K29" t="str">
            <v>Institutions</v>
          </cell>
          <cell r="P29" t="str">
            <v>POLAND</v>
          </cell>
          <cell r="U29" t="str">
            <v>1,6%</v>
          </cell>
          <cell r="W29" t="str">
            <v>Trading financial assets</v>
          </cell>
          <cell r="AB29" t="str">
            <v>MKR TDI and EQU risk</v>
          </cell>
        </row>
        <row r="30">
          <cell r="D30" t="str">
            <v>Approach for specific risk for correlation trading portfolio</v>
          </cell>
          <cell r="I30" t="str">
            <v>Financial collateral comprehesive method SA</v>
          </cell>
          <cell r="K30" t="str">
            <v>Regulated financial entities not large</v>
          </cell>
          <cell r="P30" t="str">
            <v>PORTUGAL</v>
          </cell>
          <cell r="U30">
            <v>1</v>
          </cell>
          <cell r="W30" t="str">
            <v>Financial assets designated at fair value through profit or loss. Accounting mismatch, Financial liabilities designated at fair value through profit or loss. Accounting mismatch</v>
          </cell>
          <cell r="AB30" t="str">
            <v>Other risk</v>
          </cell>
        </row>
        <row r="31">
          <cell r="D31" t="str">
            <v>CR IRB - PD, LGD and M approach, dilution risk</v>
          </cell>
          <cell r="I31" t="str">
            <v>Funded credit derivatives total mitigation</v>
          </cell>
          <cell r="K31" t="str">
            <v>Financial entities</v>
          </cell>
          <cell r="P31" t="str">
            <v>ROMANIA</v>
          </cell>
          <cell r="U31">
            <v>0.12</v>
          </cell>
          <cell r="W31" t="str">
            <v>Financial assets designated at fair value through profit or loss. Evaluation on a fair value basis, Financial liabilities designated at fair value through profit or loss. Evaluation on a fair value basis</v>
          </cell>
          <cell r="AB31" t="str">
            <v>Large exposures risk</v>
          </cell>
        </row>
        <row r="32">
          <cell r="D32" t="str">
            <v>Standardised approach for foreign-exchange risk</v>
          </cell>
          <cell r="I32" t="str">
            <v>CRM techniques LGD adjustment effect</v>
          </cell>
          <cell r="K32" t="str">
            <v>Households. Retail</v>
          </cell>
          <cell r="P32" t="str">
            <v>SERBIA</v>
          </cell>
          <cell r="U32" t="str">
            <v>7 - 10%</v>
          </cell>
          <cell r="W32" t="str">
            <v>Financial assets designated at fair value through profit or loss. Hybrid contracts designated, Financial liabilities designated at fair value through profit or loss. Hybrid contracts designated</v>
          </cell>
          <cell r="AB32" t="str">
            <v>Risk of fixed overheads</v>
          </cell>
        </row>
        <row r="33">
          <cell r="D33" t="str">
            <v>MKR FX approach</v>
          </cell>
          <cell r="I33" t="str">
            <v>Unfunded credit protection - LGD adjustment effect</v>
          </cell>
          <cell r="K33" t="str">
            <v>Other than entities of the financial sector</v>
          </cell>
          <cell r="P33" t="str">
            <v>RUSSIAN FEDERATION</v>
          </cell>
          <cell r="U33" t="str">
            <v>12 - 18%</v>
          </cell>
          <cell r="W33" t="str">
            <v>Property, plant and equipment. Revaluation model</v>
          </cell>
          <cell r="AB33" t="str">
            <v>Operational risk</v>
          </cell>
        </row>
        <row r="34">
          <cell r="D34" t="str">
            <v>Standardised Approach, IRB Approach</v>
          </cell>
          <cell r="I34" t="str">
            <v>Funded credit protection - LGD adjustment effect</v>
          </cell>
          <cell r="K34" t="str">
            <v>Households</v>
          </cell>
          <cell r="P34" t="str">
            <v>SWEDEN</v>
          </cell>
          <cell r="U34" t="str">
            <v>20 - 35%</v>
          </cell>
          <cell r="W34" t="str">
            <v>Investment property. Fair value model</v>
          </cell>
          <cell r="AB34" t="str">
            <v>MKR TDI risk</v>
          </cell>
        </row>
        <row r="35">
          <cell r="D35" t="str">
            <v>CR SA</v>
          </cell>
          <cell r="I35" t="str">
            <v>Other elligible collateral under the IRB approach</v>
          </cell>
          <cell r="K35" t="str">
            <v>Counterparties other than financial corporations</v>
          </cell>
          <cell r="P35" t="str">
            <v>SLOVENIA</v>
          </cell>
          <cell r="U35" t="str">
            <v>40 - 75%</v>
          </cell>
          <cell r="W35" t="str">
            <v>Other non-trading non-derivative financial assets</v>
          </cell>
          <cell r="AB35" t="str">
            <v>MKR TDI General risk</v>
          </cell>
        </row>
        <row r="36">
          <cell r="D36" t="str">
            <v>Standardised Approaches for operational risk</v>
          </cell>
          <cell r="I36" t="str">
            <v>Financial collateral LGD adjustment effect</v>
          </cell>
          <cell r="K36" t="str">
            <v xml:space="preserve">Financial corporations. Other than credit institutions. Small and Medium Enterprises, Non-financial corporations. Small and Medium Enterprises, Households. Small and Medium Enterprises </v>
          </cell>
          <cell r="P36" t="str">
            <v>SLOVAKIA</v>
          </cell>
          <cell r="U36">
            <v>12.5</v>
          </cell>
          <cell r="W36" t="str">
            <v>Measurement for Intangible assets. Other than Goodwill. Revaluation model</v>
          </cell>
          <cell r="AB36" t="str">
            <v>MKR TDI Specific risk</v>
          </cell>
        </row>
        <row r="37">
          <cell r="D37" t="str">
            <v>Method for IRB - Equity - PD/LGD approach</v>
          </cell>
          <cell r="I37" t="str">
            <v>Real estate excluding inmovable property for which alternative treatment is used</v>
          </cell>
          <cell r="K37" t="str">
            <v>Default funds</v>
          </cell>
          <cell r="P37" t="str">
            <v>TR</v>
          </cell>
          <cell r="U37">
            <v>2</v>
          </cell>
          <cell r="W37" t="str">
            <v>Property, plant and equipment. Deemed cost, Investment property. Deemed cost</v>
          </cell>
          <cell r="AB37" t="str">
            <v>MKR not look-through CIUs risk</v>
          </cell>
        </row>
        <row r="38">
          <cell r="D38" t="str">
            <v>Method for IRB - Equity - Simple Risk Weight approach</v>
          </cell>
          <cell r="I38" t="str">
            <v>Other physical collateral eligible for CRM under IRB approach</v>
          </cell>
          <cell r="K38" t="str">
            <v>Counterparties other than central banks</v>
          </cell>
          <cell r="P38" t="str">
            <v>UKRAINE</v>
          </cell>
          <cell r="U38">
            <v>2.25</v>
          </cell>
          <cell r="W38" t="str">
            <v>Financial liabilities held for trading
Trading financial liabilities
Financial liabilities designated at fair value through profit or loss</v>
          </cell>
          <cell r="AB38" t="str">
            <v>MKR EQU risk</v>
          </cell>
        </row>
        <row r="39">
          <cell r="D39" t="str">
            <v>Method for IRB - Equity - Internal models approach</v>
          </cell>
          <cell r="I39" t="str">
            <v>Receivables eligible for CRM under IRB approach</v>
          </cell>
          <cell r="P39" t="str">
            <v>UNITED KINGDOM</v>
          </cell>
          <cell r="U39">
            <v>3</v>
          </cell>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I40" t="str">
            <v>CRM techniques double default treatment</v>
          </cell>
          <cell r="P40" t="str">
            <v>UNITED STATES</v>
          </cell>
          <cell r="U40">
            <v>3.5</v>
          </cell>
          <cell r="W40" t="str">
            <v>Trading book</v>
          </cell>
        </row>
        <row r="41">
          <cell r="D41" t="str">
            <v>CR Foundation IRB Approach</v>
          </cell>
          <cell r="I41" t="str">
            <v>Secured by commercial real state</v>
          </cell>
          <cell r="P41" t="str">
            <v>Not applicable/All geographical areas</v>
          </cell>
          <cell r="U41">
            <v>4.25</v>
          </cell>
          <cell r="W41" t="str">
            <v>Financial assets designated at fair value through profit or loss</v>
          </cell>
        </row>
        <row r="42">
          <cell r="D42" t="str">
            <v>CR IRB Approach</v>
          </cell>
          <cell r="I42" t="str">
            <v>Secured by mortgage of residential  properties</v>
          </cell>
          <cell r="P42" t="str">
            <v>Domestic</v>
          </cell>
          <cell r="U42">
            <v>0.02</v>
          </cell>
          <cell r="W42" t="str">
            <v>Banking and trading book</v>
          </cell>
        </row>
        <row r="43">
          <cell r="D43" t="str">
            <v>CR SA SEC Ratings Based Method</v>
          </cell>
          <cell r="P43" t="str">
            <v>Non-domestic</v>
          </cell>
          <cell r="U43">
            <v>5</v>
          </cell>
          <cell r="W43" t="str">
            <v>Accounting portfolios for equity instruments subject to impairment</v>
          </cell>
        </row>
        <row r="44">
          <cell r="D44" t="str">
            <v>CR SA SEC Look-Through Approach</v>
          </cell>
          <cell r="P44" t="str">
            <v>Non-Domestic. Countries other than EU</v>
          </cell>
          <cell r="U44">
            <v>6.5</v>
          </cell>
          <cell r="W44" t="str">
            <v>Accounting portfolios for debt instruments subject to impairment</v>
          </cell>
        </row>
        <row r="45">
          <cell r="D45" t="str">
            <v>CR IRB SEC Ratings Based Method</v>
          </cell>
          <cell r="P45" t="str">
            <v>Non-Domestic. EMU countries</v>
          </cell>
          <cell r="U45">
            <v>7.5</v>
          </cell>
          <cell r="W45" t="str">
            <v>Loans and receivables, Classified as held for sale</v>
          </cell>
        </row>
        <row r="46">
          <cell r="D46" t="str">
            <v>Alternative Standardised Approach</v>
          </cell>
          <cell r="P46" t="str">
            <v>Non-Domestic. EU countries other than EMU</v>
          </cell>
          <cell r="U46">
            <v>8.5</v>
          </cell>
          <cell r="W46" t="str">
            <v>Hedge accounting</v>
          </cell>
        </row>
        <row r="47">
          <cell r="D47" t="str">
            <v>MKR SA and MKR IM</v>
          </cell>
          <cell r="P47" t="str">
            <v>Countries not relevant for MKR purposes</v>
          </cell>
          <cell r="U47" t="str">
            <v>Risk weights other for CR SA</v>
          </cell>
          <cell r="W47" t="str">
            <v>Hedge accounting. Interest rate risk</v>
          </cell>
        </row>
        <row r="48">
          <cell r="D48" t="str">
            <v>Standardised approaches for market risk</v>
          </cell>
          <cell r="U48" t="str">
            <v>Risk weights other for MKR SA CTP</v>
          </cell>
          <cell r="W48" t="str">
            <v>Financial assets held for trading. Economic hedges, Financial liabilities held for trading. Economic hedges</v>
          </cell>
        </row>
        <row r="49">
          <cell r="D49" t="str">
            <v>Standardised approaches for interest rate risk</v>
          </cell>
          <cell r="U49">
            <v>1.9</v>
          </cell>
          <cell r="W49" t="str">
            <v>Hedge accounting. Fair value hedges</v>
          </cell>
        </row>
        <row r="50">
          <cell r="D50" t="str">
            <v>Total</v>
          </cell>
          <cell r="U50">
            <v>2.9</v>
          </cell>
          <cell r="W50" t="str">
            <v>Hedge accounting. Cash flow hedges</v>
          </cell>
        </row>
        <row r="51">
          <cell r="D51" t="str">
            <v>Total</v>
          </cell>
          <cell r="U51">
            <v>3.7</v>
          </cell>
          <cell r="W51" t="str">
            <v>Hedge accounting. Hedges of net investments in foreign operations</v>
          </cell>
        </row>
        <row r="52">
          <cell r="D52" t="str">
            <v>Advanced method</v>
          </cell>
          <cell r="U52" t="str">
            <v>Zone 1 risk weights for MKR SA TDI general duration-based approach</v>
          </cell>
          <cell r="W52" t="str">
            <v>Hedge accounting. Portfolio Fair value hedges of interest rate risk</v>
          </cell>
        </row>
        <row r="53">
          <cell r="D53" t="str">
            <v>Standardised Method</v>
          </cell>
          <cell r="U53" t="str">
            <v>Zone 2 risk weights for MKR SA TDI general duration-based approach</v>
          </cell>
          <cell r="W53" t="str">
            <v>Available-for-sale financial assets</v>
          </cell>
        </row>
        <row r="54">
          <cell r="D54" t="str">
            <v>CR Method for IRB - Equity</v>
          </cell>
          <cell r="U54">
            <v>0.1</v>
          </cell>
          <cell r="W54" t="str">
            <v>Hedge accounting. Portfolio Cash flow hedges of interest rate risk</v>
          </cell>
        </row>
        <row r="55">
          <cell r="D55" t="str">
            <v>Advanced Measurement Approach</v>
          </cell>
          <cell r="U55" t="str">
            <v>Zone 3 risk weights for MKR SA TDI general duration-based approach</v>
          </cell>
          <cell r="W55" t="str">
            <v>Investment property. Fair value model, Property, plan and equipment. Fair value model</v>
          </cell>
        </row>
        <row r="56">
          <cell r="D56" t="str">
            <v>Standardised Approach</v>
          </cell>
          <cell r="U56" t="str">
            <v>Reference percentages according to specific reporting obligation</v>
          </cell>
          <cell r="W56" t="str">
            <v>Financial assets held for trading, Trading financial assets</v>
          </cell>
        </row>
        <row r="57">
          <cell r="D57" t="str">
            <v>Standardised Approach - Exposures other than securitisations</v>
          </cell>
          <cell r="U57">
            <v>0.35</v>
          </cell>
          <cell r="W57" t="str">
            <v>Investment property</v>
          </cell>
        </row>
        <row r="58">
          <cell r="D58" t="str">
            <v>Standardised Approach - Securitisation exposures</v>
          </cell>
          <cell r="U58">
            <v>0.9</v>
          </cell>
          <cell r="W58" t="str">
            <v>Accounting portfolios at fair value for financial assets</v>
          </cell>
        </row>
        <row r="59">
          <cell r="D59" t="str">
            <v>IRB Approach</v>
          </cell>
          <cell r="U59">
            <v>0.7</v>
          </cell>
          <cell r="W59" t="str">
            <v>Accounting portfolios at a cost-based method for financial assets</v>
          </cell>
        </row>
        <row r="60">
          <cell r="D60" t="str">
            <v>Advanced IRB Approach - Exposures other than equities and securitisations</v>
          </cell>
          <cell r="U60">
            <v>0.75</v>
          </cell>
          <cell r="W60" t="str">
            <v>Accounting portfolios not measured at fair value through profit or loss for financial instruments</v>
          </cell>
        </row>
        <row r="61">
          <cell r="D61" t="str">
            <v>Foundation IRB Approach - Exposures other than equities and securitisations</v>
          </cell>
          <cell r="U61">
            <v>1.1499999999999999</v>
          </cell>
          <cell r="W61" t="str">
            <v>Accounting portfolios for non-trading financial instruments not included in IFRS</v>
          </cell>
        </row>
        <row r="62">
          <cell r="D62" t="str">
            <v>IRB approach - Equity</v>
          </cell>
          <cell r="U62" t="str">
            <v>&gt;0% and &lt;=20%</v>
          </cell>
          <cell r="W62" t="str">
            <v>Accounting portfolios for financial assets subject to impairment</v>
          </cell>
        </row>
        <row r="63">
          <cell r="D63" t="str">
            <v>IRB approach - Securitisation exposures</v>
          </cell>
          <cell r="U63" t="str">
            <v>&gt;20% and &lt;=50%</v>
          </cell>
          <cell r="W63" t="str">
            <v>Accounting portfolios for financial assets non-subject to impairment</v>
          </cell>
        </row>
        <row r="64">
          <cell r="D64" t="str">
            <v>Methods using external ratings</v>
          </cell>
          <cell r="U64" t="str">
            <v>Off-balance sheet items with a 100% CCF in the RSA</v>
          </cell>
          <cell r="W64" t="str">
            <v>Accounting portfolios for non-trading financial instruments</v>
          </cell>
        </row>
        <row r="65">
          <cell r="D65" t="str">
            <v>1250% for positions not subject to any method</v>
          </cell>
          <cell r="U65" t="str">
            <v>Off-balance sheet items with a 50% CCF in the RSA</v>
          </cell>
          <cell r="W65" t="str">
            <v>Non-trading non-derivative financial assets measured at fair value through profit or loss</v>
          </cell>
        </row>
        <row r="66">
          <cell r="D66" t="str">
            <v>Advanced measurement approaches</v>
          </cell>
          <cell r="U66" t="str">
            <v>RW_ &gt; 0 and ≤ 12%</v>
          </cell>
          <cell r="W66" t="str">
            <v>Accounting portfolios for trading financial instruments</v>
          </cell>
        </row>
        <row r="67">
          <cell r="D67" t="str">
            <v>Look-Through-Approach</v>
          </cell>
          <cell r="U67" t="str">
            <v>RW_&gt; 100 and ≤ 425%</v>
          </cell>
          <cell r="W67" t="str">
            <v>Non-trading non-derivative financial assets measured at fair value to equity</v>
          </cell>
        </row>
        <row r="68">
          <cell r="D68" t="str">
            <v>Internal Assessment Approach</v>
          </cell>
          <cell r="U68" t="str">
            <v>RW_&gt; 12 and ≤ 20%</v>
          </cell>
          <cell r="W68" t="str">
            <v>Investments in subsidiaries, joint ventures and associates</v>
          </cell>
        </row>
        <row r="69">
          <cell r="D69" t="str">
            <v>Original Exposure Method</v>
          </cell>
          <cell r="U69" t="str">
            <v>RW_&gt; 20 and ≤ 50%</v>
          </cell>
          <cell r="W69" t="str">
            <v>Loans and receivables</v>
          </cell>
        </row>
        <row r="70">
          <cell r="D70" t="str">
            <v>Standardised and IRB Approaches - Exposures other than securitisations and equities</v>
          </cell>
          <cell r="U70" t="str">
            <v>RW_&gt; 425 and ≤ 1250%</v>
          </cell>
          <cell r="W70" t="str">
            <v>Property, plant and equipment. Fair value model</v>
          </cell>
        </row>
        <row r="71">
          <cell r="D71" t="str">
            <v>Maturity-based approach</v>
          </cell>
          <cell r="U71" t="str">
            <v>RW_&gt; 50 and ≤ 75%</v>
          </cell>
          <cell r="W71" t="str">
            <v>Property, plant and equipment. Deemed cost</v>
          </cell>
        </row>
        <row r="72">
          <cell r="D72" t="str">
            <v>Approaches for general risk for debt instruments</v>
          </cell>
          <cell r="U72" t="str">
            <v>RW_&gt; 75 and ≤ 100%</v>
          </cell>
          <cell r="W72" t="str">
            <v>Investment property. Deemed cost</v>
          </cell>
        </row>
        <row r="73">
          <cell r="D73" t="str">
            <v>External rating not available</v>
          </cell>
          <cell r="W73" t="str">
            <v>Financial liabilities held for trading, Trading financial liabilities</v>
          </cell>
        </row>
        <row r="74">
          <cell r="D74" t="str">
            <v>Methods to calculate risk weights do not apply</v>
          </cell>
          <cell r="W74" t="str">
            <v>Financial liabilities designated at fair value through profit or loss. Hybrid contracts designated</v>
          </cell>
        </row>
        <row r="75">
          <cell r="D75" t="str">
            <v>Risk weighted exposure amounts calculated using PD, LGD and M</v>
          </cell>
          <cell r="W75" t="str">
            <v>Financial liabilities designated at fair value through profit or loss. Evaluation on a fair value basis</v>
          </cell>
        </row>
        <row r="76">
          <cell r="D76" t="str">
            <v>IRB Risk weighted exposure amounts calculated using RW</v>
          </cell>
          <cell r="W76" t="str">
            <v>Financial liabilities designated at fair value through profit or loss. Accounting mismatch</v>
          </cell>
        </row>
        <row r="77">
          <cell r="D77" t="str">
            <v>Add-on Mark-to market value</v>
          </cell>
          <cell r="W77" t="str">
            <v>Financial assets designated at fair value through profit or loss. Hybrid contracts designated</v>
          </cell>
        </row>
        <row r="78">
          <cell r="D78" t="str">
            <v>Add-on Mark-to-market method - Method 2</v>
          </cell>
          <cell r="W78" t="str">
            <v>Financial assets designated at fair value through profit or loss. Evaluation on a fair value basis</v>
          </cell>
        </row>
        <row r="79">
          <cell r="D79" t="str">
            <v>Add-on Mark-to-market method (assuming no netting or CRM)</v>
          </cell>
          <cell r="W79" t="str">
            <v>Classified as held for sale</v>
          </cell>
        </row>
        <row r="80">
          <cell r="D80" t="str">
            <v>Covered by a netting agreement</v>
          </cell>
          <cell r="W80" t="str">
            <v>Financial assets designated at fair value through profit or loss. Accounting mismatch</v>
          </cell>
        </row>
        <row r="81">
          <cell r="D81" t="str">
            <v>LR-netting-Method2</v>
          </cell>
          <cell r="W81" t="str">
            <v>Holdings</v>
          </cell>
        </row>
        <row r="82">
          <cell r="D82" t="str">
            <v>LR-netting-Method3</v>
          </cell>
          <cell r="W82" t="str">
            <v>Direct holdings</v>
          </cell>
        </row>
        <row r="83">
          <cell r="D83" t="str">
            <v>Market value</v>
          </cell>
          <cell r="W83" t="str">
            <v>Indirect holdings</v>
          </cell>
        </row>
        <row r="84">
          <cell r="D84" t="str">
            <v>Without a netting agreement</v>
          </cell>
          <cell r="W84" t="str">
            <v>Synthetic holdings</v>
          </cell>
        </row>
        <row r="85">
          <cell r="D85" t="str">
            <v>Without netting</v>
          </cell>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 val="Analysis_Matrix_-_Names"/>
      <sheetName val="Analisys_Matrix_-_Codes"/>
      <sheetName val="TableComponents_(OLD)"/>
      <sheetName val="Validation__rules"/>
    </sheetNames>
    <sheetDataSet>
      <sheetData sheetId="0"/>
      <sheetData sheetId="1"/>
      <sheetData sheetId="2"/>
      <sheetData sheetId="3"/>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 xml:space="preserve">Time past from due second contractual payment or delivery leg (free deliveries) </v>
          </cell>
        </row>
        <row r="79">
          <cell r="B79" t="str">
            <v>Type of underlying</v>
          </cell>
        </row>
      </sheetData>
      <sheetData sheetId="5"/>
      <sheetData sheetId="6"/>
      <sheetData sheetId="7"/>
      <sheetData sheetId="8"/>
      <sheetData sheetId="9"/>
      <sheetData sheetId="10"/>
      <sheetData sheetId="11"/>
      <sheetData sheetId="12"/>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AE20" t="str">
            <v>Customer resources distributed but not managed</v>
          </cell>
        </row>
        <row r="21">
          <cell r="B21" t="str">
            <v>m_Accumulated credit risk adjustments</v>
          </cell>
          <cell r="C21" t="str">
            <v>(-) Other country specific deductions from Original and Additional Own Funds[Country especific]</v>
          </cell>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AE22" t="str">
            <v>Customer resources distributed but not managed. Collective investment</v>
          </cell>
        </row>
        <row r="23">
          <cell r="B23" t="str">
            <v>m_Accumulated write-offs</v>
          </cell>
          <cell r="C23" t="str">
            <v>(-) Others (PT)[Country especific_PT]</v>
          </cell>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AE24" t="str">
            <v>Customer resources distributed but not managed. Other than collective investments, insurance products</v>
          </cell>
        </row>
        <row r="25">
          <cell r="B25" t="str">
            <v>m_Actuarial gains and losses (flow)</v>
          </cell>
          <cell r="C25" t="str">
            <v>(-) Planned dividend and profit sharing[Country especific_FI]</v>
          </cell>
          <cell r="AE25" t="str">
            <v>Fiduciary transactions</v>
          </cell>
        </row>
        <row r="26">
          <cell r="B26" t="str">
            <v>m_Additions (flow)</v>
          </cell>
          <cell r="C26" t="str">
            <v>(-) Qualified participating interest in non financial institutions[Country especific_PT]</v>
          </cell>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AE29" t="str">
            <v>Not applicable/All activities</v>
          </cell>
        </row>
        <row r="30">
          <cell r="B30" t="str">
            <v>m_Adjustment residual amount</v>
          </cell>
          <cell r="C30" t="str">
            <v>(-) Value adjustments for risks arising from securitisation transactions not reflected in the accounting[Country especific_PT]</v>
          </cell>
          <cell r="AE30" t="str">
            <v>Payment and settlement</v>
          </cell>
        </row>
        <row r="31">
          <cell r="B31" t="str">
            <v>m_Adjustment residual amount (flow)</v>
          </cell>
          <cell r="C31" t="str">
            <v>(-)Deferred tax assets, unaudited profit carried forward, interim dividends paid and foreseeable dividend payments[Country especific_LU]</v>
          </cell>
          <cell r="AE31" t="str">
            <v>Payment services</v>
          </cell>
        </row>
        <row r="32">
          <cell r="B32" t="str">
            <v>m_Adjustment to the risk-weighted exposure amount due to maturity mismatches</v>
          </cell>
          <cell r="C32" t="str">
            <v>(-)Other PP[Country especific_SI]</v>
          </cell>
          <cell r="AE32" t="str">
            <v>Retail Banking</v>
          </cell>
        </row>
        <row r="33">
          <cell r="B33" t="str">
            <v>m_Adjustment to the risk-weighted exposure amount due to maturity mismatches (CR SEC IRB)</v>
          </cell>
          <cell r="C33" t="str">
            <v>Accounting hedges</v>
          </cell>
          <cell r="AE33" t="str">
            <v>Retail Brokerage</v>
          </cell>
        </row>
        <row r="34">
          <cell r="B34" t="str">
            <v>m_Adjustment to the risk-weighted exposure amount due to maturity mismatches (CR SEC SA)</v>
          </cell>
          <cell r="C34" t="str">
            <v>Accounting Hedges. Fair value changes of the hedged item attributable to the hedged risk</v>
          </cell>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AE35" t="str">
            <v>Securities. Issuances</v>
          </cell>
        </row>
        <row r="36">
          <cell r="B36" t="str">
            <v>m_Adjustment to weighted securitisation value used for MKR purposes</v>
          </cell>
          <cell r="C36" t="str">
            <v xml:space="preserve">Accounting Hedges. Ineffectiveness in profit or loss from cash flow hedges </v>
          </cell>
          <cell r="AE36" t="str">
            <v>Securities. Other than issuances and transfer orders</v>
          </cell>
        </row>
        <row r="37">
          <cell r="B37" t="str">
            <v>m_All changes in allowances for credit losses (flow)</v>
          </cell>
          <cell r="C37" t="str">
            <v xml:space="preserve">Accounting Hedges. Ineffectiveness in profit or loss from hedges of net investments in foreign operations </v>
          </cell>
          <cell r="AE37" t="str">
            <v>Securities. Transfer orders</v>
          </cell>
        </row>
        <row r="38">
          <cell r="B38" t="str">
            <v>m_All changes in Equity (flow)</v>
          </cell>
          <cell r="C38" t="str">
            <v>Accruals and deferred income</v>
          </cell>
          <cell r="AE38" t="str">
            <v>Servicing fees from securitization activities</v>
          </cell>
        </row>
        <row r="39">
          <cell r="B39" t="str">
            <v>m_All changes in Provisions (flow)</v>
          </cell>
          <cell r="C39" t="str">
            <v>Accumulated other comprehensive income</v>
          </cell>
          <cell r="AE39" t="str">
            <v>Structured finance</v>
          </cell>
        </row>
        <row r="40">
          <cell r="B40" t="str">
            <v>m_All price risks capital charge for CTP 12 weeks average</v>
          </cell>
          <cell r="C40" t="str">
            <v>Accumulated other comprehensive income, Fair value reserve</v>
          </cell>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 xml:space="preserve">m_All Reclassifications (flow) </v>
          </cell>
          <cell r="C44" t="str">
            <v>Accumulated other comprehensive income. Defined benefit plans</v>
          </cell>
        </row>
        <row r="45">
          <cell r="B45" t="str">
            <v>m_Alleviation of own funds requirements due to diversivication</v>
          </cell>
          <cell r="C45" t="str">
            <v xml:space="preserve">Accumulated other comprehensive income. Foreign currency translation </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 xml:space="preserve">m_Amount by which any related credit derivatives mitigate the maximum exposure to credit risk </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 xml:space="preserve">m_Amount of cumulative change in the fair value of any related credit derivatives since designated </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 xml:space="preserve">m_Amount of the change in the fair value of any related credit derivatives or similar instrument </v>
          </cell>
          <cell r="C64" t="str">
            <v>Administrative expenses. Staff. Share based payments</v>
          </cell>
        </row>
        <row r="65">
          <cell r="B65" t="str">
            <v>m_Amount qualifying as consolidated reserves in accordance with prior regulation</v>
          </cell>
          <cell r="C65" t="str">
            <v>All assets</v>
          </cell>
        </row>
        <row r="66">
          <cell r="B66" t="str">
            <v xml:space="preserve">m_Amount that exceeds the limit for grandfathering of instruments not consituting State aid </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 xml:space="preserve">Assets other than Cash on hand, Derivatives, Debt securities, Loans and advances, Equity instruments, Fair value changes of the hedged items in portfolio hedge of interest rate risk, Tangible assets, Intangible assets, Tax assets, Prepayments and accrued </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 xml:space="preserve">m_Amount used for LGD adjustment </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 xml:space="preserve">m_Base for calculating the limit for grandfathering of instruments not consituting State aid </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 xml:space="preserve">m_Carrying amount of Collateral obtained </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 xml:space="preserve">Contingent liabilities </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 xml:space="preserve">Debt securities issued. Covered bonds </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 xml:space="preserve">Defined benefit plan assets. In which the institution has an unrestricted ability to use the plan assets </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 xml:space="preserve">Deposits. Redeemable at notice </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 xml:space="preserve">Derivatives which can be subject to TDI market risk </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 xml:space="preserve">Derivatives, Short positions, Deposits,  Debt securities issued, Other financial liabilities </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 xml:space="preserve">m_Gross [before taxes] unrealised gains [accumulated] </v>
          </cell>
          <cell r="C192" t="str">
            <v>Derivatives. Credit spread options</v>
          </cell>
        </row>
        <row r="193">
          <cell r="B193" t="str">
            <v>m_Gross [before taxes] unrealised gains and losses [accumulated]</v>
          </cell>
          <cell r="C193" t="str">
            <v>Derivatives. Credit. Protection bought</v>
          </cell>
        </row>
        <row r="194">
          <cell r="B194" t="str">
            <v xml:space="preserve">m_Gross [before taxes] unrealised losses [accumulated] </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 xml:space="preserve">m_Limit for grandfathering of instruments not consituting State aid </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 xml:space="preserve">Equity instruments issued. Capital instruments other than Capital, Debt securities issued, Deposits and indirect holdings of Equity instruments issued. Capital instruments other than Capital, Debt securities issued, Deposits </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 xml:space="preserve">m_Maximum exposure to credit risk </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 xml:space="preserve">m_Net [after taxes] unrealised gains [accumulated] </v>
          </cell>
          <cell r="C225" t="str">
            <v>Equity instruments issued. Capital. Share capital repayable on demand</v>
          </cell>
        </row>
        <row r="226">
          <cell r="B226" t="str">
            <v xml:space="preserve">m_Net [after taxes] unrealised losses [accumulated] </v>
          </cell>
          <cell r="C226" t="str">
            <v>Equity instruments issued. Capital. Unpaid which has been called up</v>
          </cell>
        </row>
        <row r="227">
          <cell r="B227" t="str">
            <v xml:space="preserve">m_Net exposure after CRM substitution effects pre conversion factors </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 xml:space="preserve">Financial instruments other than derivatives which can be subject to TDI market risk </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 xml:space="preserve">Financial instruments which can be subject to TDI market risk </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 xml:space="preserve">Gains and losses other comprehensive income. Foreign currency translation </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 xml:space="preserve">Indirect holdings of Equity instruments issued. Capital instruments other than Capital, Debt securities issued, Deposits </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 xml:space="preserve">Investments in covered bonds </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 xml:space="preserve">Lending to central governmnents </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 xml:space="preserve">p_Percentage for calculating the limit for grandfathering of instruments not consituting State aid </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 xml:space="preserve">Other Commitments Received </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 xml:space="preserve">s_Scope of data (levels of consolidation code) </v>
          </cell>
          <cell r="C436" t="str">
            <v>Other operating. Generated by tangible assets. Changes in fair value</v>
          </cell>
        </row>
        <row r="437">
          <cell r="B437" t="str">
            <v>s_Solvency treatment of the securitisation</v>
          </cell>
          <cell r="C437" t="str">
            <v xml:space="preserve">Other operating. Generated by tangible assets. Other than changes in fair value  </v>
          </cell>
        </row>
        <row r="438">
          <cell r="B438" t="str">
            <v>s_Type of connection</v>
          </cell>
          <cell r="C438" t="str">
            <v xml:space="preserve">Other operating. Other than generated by tangible assets  </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 xml:space="preserve">Profit or loss before tax from discontinued operations </v>
          </cell>
        </row>
        <row r="455">
          <cell r="C455" t="str">
            <v>Profit or loss before tax from extraordinary operations</v>
          </cell>
        </row>
        <row r="456">
          <cell r="C456" t="str">
            <v>Profit or loss from continuing operations</v>
          </cell>
        </row>
        <row r="457">
          <cell r="C457" t="str">
            <v xml:space="preserve">Profit or loss from discontinued operations  </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 xml:space="preserve">Securitisation positions Off-balance sheet &amp; derivatives </v>
          </cell>
        </row>
        <row r="526">
          <cell r="C526" t="str">
            <v>Securitisation positions On-balance sheet</v>
          </cell>
        </row>
        <row r="527">
          <cell r="C527" t="str">
            <v>Securitised exposures</v>
          </cell>
        </row>
        <row r="528">
          <cell r="C528" t="str">
            <v xml:space="preserve">Securitised exposures Off-balance sheet &amp; derivatives </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 xml:space="preserve">Tax assets </v>
          </cell>
        </row>
        <row r="548">
          <cell r="C548" t="str">
            <v>Tax from continuing operations</v>
          </cell>
        </row>
        <row r="549">
          <cell r="C549" t="str">
            <v xml:space="preserve">Tax from discontinued operations </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 sheetId="14"/>
      <sheetData sheetId="15"/>
      <sheetData sheetId="16"/>
      <sheetData sheetId="1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 val="General_Info"/>
      <sheetName val="Correlation_trading_portf"/>
      <sheetName val="Securitisations_LSS"/>
      <sheetName val="Correlation_trading_portf_LSS"/>
      <sheetName val="Securitisations_wide"/>
      <sheetName val="Correlation_trading_portf_wide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C32" t="str">
            <v>Basel I</v>
          </cell>
        </row>
        <row r="33">
          <cell r="C33" t="str">
            <v>Basel II</v>
          </cell>
        </row>
      </sheetData>
      <sheetData sheetId="9"/>
      <sheetData sheetId="10"/>
      <sheetData sheetId="11"/>
      <sheetData sheetId="12"/>
      <sheetData sheetId="13"/>
      <sheetData sheetId="1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 val="Color_code"/>
      <sheetName val="Analysis_Matrix"/>
      <sheetName val="Analisys_Matrix_-_Codes"/>
      <sheetName val="Hier_ApplTab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343AD-F52E-411D-ADFC-AEE3B3D23DEA}">
  <dimension ref="A1:P45"/>
  <sheetViews>
    <sheetView showGridLines="0" zoomScale="90" zoomScaleNormal="90" workbookViewId="0">
      <selection activeCell="H30" sqref="H30"/>
    </sheetView>
  </sheetViews>
  <sheetFormatPr baseColWidth="10" defaultColWidth="9.42578125" defaultRowHeight="15" x14ac:dyDescent="0.25"/>
  <cols>
    <col min="1" max="1" width="1" style="13" customWidth="1"/>
    <col min="2" max="2" width="7.5703125" style="13" customWidth="1"/>
    <col min="3" max="3" width="62.28515625" style="13" customWidth="1"/>
    <col min="4" max="5" width="15.7109375" style="13" bestFit="1" customWidth="1"/>
    <col min="6" max="6" width="28.140625" style="13" bestFit="1" customWidth="1"/>
    <col min="7" max="7" width="9.42578125" style="13" customWidth="1"/>
    <col min="8" max="8" width="70" style="13" customWidth="1"/>
    <col min="9" max="9" width="73.42578125" style="13" customWidth="1"/>
    <col min="10" max="16384" width="9.42578125" style="13"/>
  </cols>
  <sheetData>
    <row r="1" spans="1:16" x14ac:dyDescent="0.25">
      <c r="A1" s="18"/>
      <c r="B1" s="18"/>
      <c r="C1" s="18"/>
      <c r="D1" s="18"/>
      <c r="E1" s="18"/>
      <c r="F1" s="18"/>
    </row>
    <row r="2" spans="1:16" s="16" customFormat="1" x14ac:dyDescent="0.25">
      <c r="A2" s="26"/>
      <c r="B2" s="19" t="s">
        <v>3</v>
      </c>
    </row>
    <row r="3" spans="1:16" x14ac:dyDescent="0.25">
      <c r="A3" s="18"/>
      <c r="H3" s="27"/>
      <c r="J3" s="28"/>
      <c r="K3" s="28"/>
      <c r="L3" s="28"/>
      <c r="M3" s="28"/>
      <c r="N3" s="28"/>
      <c r="O3" s="28"/>
      <c r="P3" s="28"/>
    </row>
    <row r="4" spans="1:16" x14ac:dyDescent="0.25">
      <c r="A4" s="18"/>
      <c r="H4" s="29"/>
      <c r="I4" s="28"/>
      <c r="J4" s="28"/>
      <c r="K4" s="28"/>
      <c r="L4" s="28"/>
      <c r="M4" s="28"/>
      <c r="N4" s="28"/>
      <c r="O4" s="28"/>
      <c r="P4" s="28"/>
    </row>
    <row r="5" spans="1:16" x14ac:dyDescent="0.25">
      <c r="A5" s="18"/>
      <c r="B5" s="92"/>
      <c r="C5" s="93"/>
      <c r="D5" s="96" t="s">
        <v>4</v>
      </c>
      <c r="E5" s="96"/>
      <c r="F5" s="20" t="s">
        <v>5</v>
      </c>
      <c r="H5" s="30"/>
      <c r="I5" s="28"/>
      <c r="J5" s="28"/>
      <c r="K5" s="28"/>
      <c r="L5" s="28"/>
      <c r="M5" s="28"/>
      <c r="N5" s="28"/>
      <c r="O5" s="28"/>
      <c r="P5" s="28"/>
    </row>
    <row r="6" spans="1:16" x14ac:dyDescent="0.25">
      <c r="A6" s="18"/>
      <c r="B6" s="92"/>
      <c r="C6" s="93"/>
      <c r="D6" s="20" t="s">
        <v>6</v>
      </c>
      <c r="E6" s="20" t="s">
        <v>7</v>
      </c>
      <c r="F6" s="20" t="s">
        <v>8</v>
      </c>
      <c r="H6" s="31"/>
      <c r="J6" s="28"/>
      <c r="K6" s="28"/>
      <c r="L6" s="28"/>
      <c r="M6" s="28"/>
      <c r="N6" s="28"/>
      <c r="O6" s="28"/>
      <c r="P6" s="28"/>
    </row>
    <row r="7" spans="1:16" x14ac:dyDescent="0.25">
      <c r="A7" s="18"/>
      <c r="B7" s="94"/>
      <c r="C7" s="95"/>
      <c r="D7" s="77">
        <v>46022</v>
      </c>
      <c r="E7" s="77">
        <v>45657</v>
      </c>
      <c r="F7" s="77">
        <v>46022</v>
      </c>
      <c r="H7" s="31"/>
      <c r="J7" s="28"/>
      <c r="K7" s="28"/>
      <c r="L7" s="28"/>
      <c r="M7" s="28"/>
      <c r="N7" s="28"/>
      <c r="O7" s="28"/>
      <c r="P7" s="28"/>
    </row>
    <row r="8" spans="1:16" x14ac:dyDescent="0.25">
      <c r="A8" s="18"/>
      <c r="B8" s="20">
        <v>1</v>
      </c>
      <c r="C8" s="9" t="s">
        <v>9</v>
      </c>
      <c r="D8" s="78">
        <v>20204913028</v>
      </c>
      <c r="E8" s="78">
        <v>21708067439</v>
      </c>
      <c r="F8" s="82">
        <f>D8*8%</f>
        <v>1616393042.24</v>
      </c>
      <c r="H8" s="31"/>
      <c r="J8" s="28"/>
      <c r="K8" s="28"/>
      <c r="L8" s="28"/>
      <c r="M8" s="28"/>
      <c r="N8" s="28"/>
      <c r="O8" s="28"/>
      <c r="P8" s="28"/>
    </row>
    <row r="9" spans="1:16" x14ac:dyDescent="0.25">
      <c r="A9" s="18"/>
      <c r="B9" s="20">
        <v>2</v>
      </c>
      <c r="C9" s="84" t="s">
        <v>10</v>
      </c>
      <c r="D9" s="78">
        <v>18577810473</v>
      </c>
      <c r="E9" s="78">
        <v>19102358502</v>
      </c>
      <c r="F9" s="82">
        <f t="shared" ref="F9:F22" si="0">D9*8%</f>
        <v>1486224837.8399999</v>
      </c>
      <c r="H9" s="31"/>
    </row>
    <row r="10" spans="1:16" x14ac:dyDescent="0.25">
      <c r="A10" s="18"/>
      <c r="B10" s="20">
        <v>3</v>
      </c>
      <c r="C10" s="84" t="s">
        <v>11</v>
      </c>
      <c r="D10" s="78">
        <v>0</v>
      </c>
      <c r="E10" s="78">
        <v>3145760</v>
      </c>
      <c r="F10" s="82">
        <f t="shared" si="0"/>
        <v>0</v>
      </c>
      <c r="H10" s="35"/>
      <c r="I10" s="28"/>
      <c r="J10" s="28"/>
      <c r="K10" s="28"/>
      <c r="L10" s="28"/>
    </row>
    <row r="11" spans="1:16" x14ac:dyDescent="0.25">
      <c r="A11" s="18"/>
      <c r="B11" s="20">
        <v>4</v>
      </c>
      <c r="C11" s="84" t="s">
        <v>12</v>
      </c>
      <c r="D11" s="78">
        <v>0</v>
      </c>
      <c r="E11" s="78">
        <v>0</v>
      </c>
      <c r="F11" s="82">
        <f t="shared" si="0"/>
        <v>0</v>
      </c>
      <c r="H11" s="31"/>
      <c r="I11" s="28"/>
      <c r="J11" s="28"/>
      <c r="K11" s="28"/>
      <c r="L11" s="28"/>
    </row>
    <row r="12" spans="1:16" x14ac:dyDescent="0.25">
      <c r="A12" s="18"/>
      <c r="B12" s="20" t="s">
        <v>13</v>
      </c>
      <c r="C12" s="84" t="s">
        <v>14</v>
      </c>
      <c r="D12" s="78">
        <v>0</v>
      </c>
      <c r="E12" s="78">
        <v>0</v>
      </c>
      <c r="F12" s="82">
        <f t="shared" si="0"/>
        <v>0</v>
      </c>
      <c r="H12" s="31"/>
    </row>
    <row r="13" spans="1:16" x14ac:dyDescent="0.25">
      <c r="A13" s="18"/>
      <c r="B13" s="20">
        <v>5</v>
      </c>
      <c r="C13" s="84" t="s">
        <v>15</v>
      </c>
      <c r="D13" s="78">
        <v>1868523601</v>
      </c>
      <c r="E13" s="78">
        <v>2750780839</v>
      </c>
      <c r="F13" s="82">
        <f t="shared" si="0"/>
        <v>149481888.08000001</v>
      </c>
      <c r="H13" s="31"/>
    </row>
    <row r="14" spans="1:16" x14ac:dyDescent="0.25">
      <c r="A14" s="18"/>
      <c r="B14" s="20">
        <v>6</v>
      </c>
      <c r="C14" s="9" t="s">
        <v>16</v>
      </c>
      <c r="D14" s="78">
        <v>104008960</v>
      </c>
      <c r="E14" s="78">
        <v>148217662</v>
      </c>
      <c r="F14" s="82">
        <f t="shared" si="0"/>
        <v>8320716.7999999998</v>
      </c>
      <c r="H14" s="31"/>
    </row>
    <row r="15" spans="1:16" x14ac:dyDescent="0.25">
      <c r="A15" s="18"/>
      <c r="B15" s="20">
        <v>7</v>
      </c>
      <c r="C15" s="84" t="s">
        <v>10</v>
      </c>
      <c r="D15" s="78">
        <v>104008960</v>
      </c>
      <c r="E15" s="78">
        <v>148217662</v>
      </c>
      <c r="F15" s="82">
        <f t="shared" si="0"/>
        <v>8320716.7999999998</v>
      </c>
      <c r="H15" s="31"/>
    </row>
    <row r="16" spans="1:16" x14ac:dyDescent="0.25">
      <c r="A16" s="18"/>
      <c r="B16" s="20">
        <v>8</v>
      </c>
      <c r="C16" s="84" t="s">
        <v>17</v>
      </c>
      <c r="D16" s="78">
        <v>0</v>
      </c>
      <c r="E16" s="78">
        <v>0</v>
      </c>
      <c r="F16" s="82">
        <f t="shared" si="0"/>
        <v>0</v>
      </c>
      <c r="H16" s="31"/>
    </row>
    <row r="17" spans="1:11" x14ac:dyDescent="0.25">
      <c r="A17" s="18"/>
      <c r="B17" s="20" t="s">
        <v>18</v>
      </c>
      <c r="C17" s="84" t="s">
        <v>19</v>
      </c>
      <c r="D17" s="78">
        <v>0</v>
      </c>
      <c r="E17" s="78">
        <v>0</v>
      </c>
      <c r="F17" s="82">
        <f t="shared" si="0"/>
        <v>0</v>
      </c>
      <c r="G17" s="36"/>
      <c r="H17" s="31"/>
    </row>
    <row r="18" spans="1:11" x14ac:dyDescent="0.25">
      <c r="A18" s="18"/>
      <c r="B18" s="20">
        <v>9</v>
      </c>
      <c r="C18" s="84" t="s">
        <v>20</v>
      </c>
      <c r="D18" s="78">
        <v>0</v>
      </c>
      <c r="E18" s="78">
        <v>0</v>
      </c>
      <c r="F18" s="82">
        <f t="shared" si="0"/>
        <v>0</v>
      </c>
      <c r="H18" s="35"/>
      <c r="I18" s="12"/>
    </row>
    <row r="19" spans="1:11" x14ac:dyDescent="0.25">
      <c r="A19" s="18"/>
      <c r="B19" s="20">
        <v>10</v>
      </c>
      <c r="C19" s="9" t="s">
        <v>21</v>
      </c>
      <c r="D19" s="78">
        <v>162416576</v>
      </c>
      <c r="E19" s="78">
        <v>193166300</v>
      </c>
      <c r="F19" s="82">
        <f t="shared" si="0"/>
        <v>12993326.08</v>
      </c>
      <c r="H19" s="31"/>
    </row>
    <row r="20" spans="1:11" x14ac:dyDescent="0.25">
      <c r="A20" s="18"/>
      <c r="B20" s="20" t="s">
        <v>22</v>
      </c>
      <c r="C20" s="9" t="s">
        <v>176</v>
      </c>
      <c r="D20" s="78">
        <v>0</v>
      </c>
      <c r="E20" s="78">
        <v>193166300</v>
      </c>
      <c r="F20" s="82">
        <f t="shared" si="0"/>
        <v>0</v>
      </c>
      <c r="H20" s="31"/>
    </row>
    <row r="21" spans="1:11" x14ac:dyDescent="0.25">
      <c r="A21" s="18"/>
      <c r="B21" s="20" t="s">
        <v>23</v>
      </c>
      <c r="C21" s="9" t="s">
        <v>24</v>
      </c>
      <c r="D21" s="78">
        <v>153352938</v>
      </c>
      <c r="E21" s="78">
        <v>0</v>
      </c>
      <c r="F21" s="82">
        <f t="shared" si="0"/>
        <v>12268235.040000001</v>
      </c>
      <c r="H21" s="31"/>
    </row>
    <row r="22" spans="1:11" x14ac:dyDescent="0.25">
      <c r="A22" s="18"/>
      <c r="B22" s="20" t="s">
        <v>25</v>
      </c>
      <c r="C22" s="9" t="s">
        <v>177</v>
      </c>
      <c r="D22" s="78">
        <v>9063638</v>
      </c>
      <c r="E22" s="78">
        <v>0</v>
      </c>
      <c r="F22" s="82">
        <f t="shared" si="0"/>
        <v>725091.04</v>
      </c>
      <c r="H22" s="31"/>
    </row>
    <row r="23" spans="1:11" x14ac:dyDescent="0.25">
      <c r="A23" s="18"/>
      <c r="B23" s="25">
        <v>11</v>
      </c>
      <c r="C23" s="85" t="s">
        <v>1</v>
      </c>
      <c r="D23" s="25"/>
      <c r="E23" s="25"/>
      <c r="F23" s="25"/>
      <c r="H23" s="31"/>
    </row>
    <row r="24" spans="1:11" x14ac:dyDescent="0.25">
      <c r="A24" s="18"/>
      <c r="B24" s="25">
        <v>12</v>
      </c>
      <c r="C24" s="85" t="s">
        <v>1</v>
      </c>
      <c r="D24" s="25"/>
      <c r="E24" s="25"/>
      <c r="F24" s="25"/>
      <c r="H24" s="31"/>
    </row>
    <row r="25" spans="1:11" x14ac:dyDescent="0.25">
      <c r="A25" s="18"/>
      <c r="B25" s="25">
        <v>13</v>
      </c>
      <c r="C25" s="85" t="s">
        <v>1</v>
      </c>
      <c r="D25" s="25"/>
      <c r="E25" s="25"/>
      <c r="F25" s="25"/>
      <c r="H25" s="31"/>
    </row>
    <row r="26" spans="1:11" x14ac:dyDescent="0.25">
      <c r="A26" s="18"/>
      <c r="B26" s="25">
        <v>14</v>
      </c>
      <c r="C26" s="85" t="s">
        <v>1</v>
      </c>
      <c r="D26" s="25"/>
      <c r="E26" s="25"/>
      <c r="F26" s="25"/>
      <c r="H26" s="31"/>
    </row>
    <row r="27" spans="1:11" x14ac:dyDescent="0.25">
      <c r="A27" s="18"/>
      <c r="B27" s="20">
        <v>15</v>
      </c>
      <c r="C27" s="9" t="s">
        <v>26</v>
      </c>
      <c r="D27" s="78">
        <v>0</v>
      </c>
      <c r="E27" s="78">
        <v>0</v>
      </c>
      <c r="F27" s="82">
        <f>D27*8%</f>
        <v>0</v>
      </c>
      <c r="H27" s="31"/>
    </row>
    <row r="28" spans="1:11" x14ac:dyDescent="0.25">
      <c r="A28" s="18"/>
      <c r="B28" s="20">
        <v>16</v>
      </c>
      <c r="C28" s="9" t="s">
        <v>27</v>
      </c>
      <c r="D28" s="78">
        <v>0</v>
      </c>
      <c r="E28" s="78">
        <v>0</v>
      </c>
      <c r="F28" s="82">
        <f>D28*8%</f>
        <v>0</v>
      </c>
      <c r="H28" s="31"/>
      <c r="I28" s="28"/>
      <c r="J28" s="28"/>
      <c r="K28" s="28"/>
    </row>
    <row r="29" spans="1:11" x14ac:dyDescent="0.25">
      <c r="A29" s="18"/>
      <c r="B29" s="20">
        <v>17</v>
      </c>
      <c r="C29" s="84" t="s">
        <v>28</v>
      </c>
      <c r="D29" s="78">
        <v>0</v>
      </c>
      <c r="E29" s="78">
        <v>0</v>
      </c>
      <c r="F29" s="82">
        <f t="shared" ref="F29:F41" si="1">D29*8%</f>
        <v>0</v>
      </c>
      <c r="H29" s="31"/>
    </row>
    <row r="30" spans="1:11" x14ac:dyDescent="0.25">
      <c r="A30" s="18"/>
      <c r="B30" s="20">
        <v>18</v>
      </c>
      <c r="C30" s="84" t="s">
        <v>29</v>
      </c>
      <c r="D30" s="78">
        <v>0</v>
      </c>
      <c r="E30" s="78">
        <v>0</v>
      </c>
      <c r="F30" s="82">
        <f t="shared" si="1"/>
        <v>0</v>
      </c>
      <c r="H30" s="31"/>
    </row>
    <row r="31" spans="1:11" x14ac:dyDescent="0.25">
      <c r="A31" s="18"/>
      <c r="B31" s="20">
        <v>19</v>
      </c>
      <c r="C31" s="84" t="s">
        <v>30</v>
      </c>
      <c r="D31" s="78">
        <v>0</v>
      </c>
      <c r="E31" s="78">
        <v>0</v>
      </c>
      <c r="F31" s="82">
        <f t="shared" si="1"/>
        <v>0</v>
      </c>
      <c r="H31" s="31"/>
    </row>
    <row r="32" spans="1:11" x14ac:dyDescent="0.25">
      <c r="A32" s="18"/>
      <c r="B32" s="20" t="s">
        <v>31</v>
      </c>
      <c r="C32" s="84" t="s">
        <v>32</v>
      </c>
      <c r="D32" s="78">
        <v>0</v>
      </c>
      <c r="E32" s="78">
        <v>0</v>
      </c>
      <c r="F32" s="82">
        <f t="shared" si="1"/>
        <v>0</v>
      </c>
      <c r="H32" s="31"/>
      <c r="I32" s="28"/>
      <c r="J32" s="28"/>
      <c r="K32" s="28"/>
    </row>
    <row r="33" spans="1:8" x14ac:dyDescent="0.25">
      <c r="A33" s="18"/>
      <c r="B33" s="24">
        <v>20</v>
      </c>
      <c r="C33" s="9" t="s">
        <v>33</v>
      </c>
      <c r="D33" s="78">
        <v>0</v>
      </c>
      <c r="E33" s="78">
        <v>0</v>
      </c>
      <c r="F33" s="82">
        <f t="shared" si="1"/>
        <v>0</v>
      </c>
      <c r="H33" s="31"/>
    </row>
    <row r="34" spans="1:8" x14ac:dyDescent="0.25">
      <c r="A34" s="18"/>
      <c r="B34" s="23">
        <v>21</v>
      </c>
      <c r="C34" s="86" t="s">
        <v>178</v>
      </c>
      <c r="D34" s="78">
        <v>0</v>
      </c>
      <c r="E34" s="78">
        <v>0</v>
      </c>
      <c r="F34" s="82">
        <f t="shared" si="1"/>
        <v>0</v>
      </c>
      <c r="G34" s="54"/>
      <c r="H34" s="31"/>
    </row>
    <row r="35" spans="1:8" x14ac:dyDescent="0.25">
      <c r="A35" s="18"/>
      <c r="B35" s="23" t="s">
        <v>34</v>
      </c>
      <c r="C35" s="9" t="s">
        <v>179</v>
      </c>
      <c r="D35" s="78">
        <v>0</v>
      </c>
      <c r="E35" s="78">
        <v>0</v>
      </c>
      <c r="F35" s="82">
        <f t="shared" si="1"/>
        <v>0</v>
      </c>
      <c r="G35" s="37"/>
      <c r="H35" s="31"/>
    </row>
    <row r="36" spans="1:8" x14ac:dyDescent="0.25">
      <c r="A36" s="18"/>
      <c r="B36" s="61">
        <v>22</v>
      </c>
      <c r="C36" s="9" t="s">
        <v>180</v>
      </c>
      <c r="D36" s="78">
        <v>0</v>
      </c>
      <c r="E36" s="78">
        <v>0</v>
      </c>
      <c r="F36" s="82">
        <f t="shared" si="1"/>
        <v>0</v>
      </c>
      <c r="G36" s="54"/>
      <c r="H36" s="31"/>
    </row>
    <row r="37" spans="1:8" x14ac:dyDescent="0.25">
      <c r="A37" s="18"/>
      <c r="B37" s="20" t="s">
        <v>35</v>
      </c>
      <c r="C37" s="9" t="s">
        <v>36</v>
      </c>
      <c r="D37" s="78">
        <v>0</v>
      </c>
      <c r="E37" s="78">
        <v>0</v>
      </c>
      <c r="F37" s="82">
        <f t="shared" si="1"/>
        <v>0</v>
      </c>
      <c r="H37" s="31"/>
    </row>
    <row r="38" spans="1:8" x14ac:dyDescent="0.25">
      <c r="A38" s="18"/>
      <c r="B38" s="20">
        <v>23</v>
      </c>
      <c r="C38" s="9" t="s">
        <v>37</v>
      </c>
      <c r="D38" s="78">
        <v>0</v>
      </c>
      <c r="E38" s="78">
        <v>0</v>
      </c>
      <c r="F38" s="82">
        <f t="shared" si="1"/>
        <v>0</v>
      </c>
      <c r="H38" s="31"/>
    </row>
    <row r="39" spans="1:8" x14ac:dyDescent="0.25">
      <c r="A39" s="18"/>
      <c r="B39" s="20">
        <v>24</v>
      </c>
      <c r="C39" s="87" t="s">
        <v>38</v>
      </c>
      <c r="D39" s="78">
        <v>1704996550</v>
      </c>
      <c r="E39" s="81">
        <v>2073014950</v>
      </c>
      <c r="F39" s="82">
        <f t="shared" si="1"/>
        <v>136399724</v>
      </c>
      <c r="H39" s="31"/>
    </row>
    <row r="40" spans="1:8" x14ac:dyDescent="0.25">
      <c r="A40" s="18"/>
      <c r="B40" s="20" t="s">
        <v>39</v>
      </c>
      <c r="C40" s="76" t="s">
        <v>40</v>
      </c>
      <c r="D40" s="78">
        <v>0</v>
      </c>
      <c r="E40" s="78">
        <v>0</v>
      </c>
      <c r="F40" s="82">
        <f t="shared" si="1"/>
        <v>0</v>
      </c>
      <c r="H40" s="31"/>
    </row>
    <row r="41" spans="1:8" ht="30" x14ac:dyDescent="0.25">
      <c r="A41" s="18"/>
      <c r="B41" s="20">
        <v>25</v>
      </c>
      <c r="C41" s="88" t="s">
        <v>41</v>
      </c>
      <c r="D41" s="78">
        <v>0</v>
      </c>
      <c r="E41" s="78">
        <v>0</v>
      </c>
      <c r="F41" s="82">
        <f t="shared" si="1"/>
        <v>0</v>
      </c>
      <c r="H41" s="31"/>
    </row>
    <row r="42" spans="1:8" x14ac:dyDescent="0.25">
      <c r="A42" s="18"/>
      <c r="B42" s="20">
        <v>26</v>
      </c>
      <c r="C42" s="89" t="s">
        <v>42</v>
      </c>
      <c r="D42" s="79">
        <v>1</v>
      </c>
      <c r="E42" s="32"/>
      <c r="F42" s="58"/>
      <c r="H42" s="56"/>
    </row>
    <row r="43" spans="1:8" x14ac:dyDescent="0.25">
      <c r="A43" s="18"/>
      <c r="B43" s="20">
        <v>27</v>
      </c>
      <c r="C43" s="90" t="s">
        <v>43</v>
      </c>
      <c r="D43" s="78">
        <v>0</v>
      </c>
      <c r="E43" s="34"/>
      <c r="F43" s="58"/>
      <c r="H43" s="31"/>
    </row>
    <row r="44" spans="1:8" x14ac:dyDescent="0.25">
      <c r="A44" s="18"/>
      <c r="B44" s="20">
        <v>28</v>
      </c>
      <c r="C44" s="90" t="s">
        <v>44</v>
      </c>
      <c r="D44" s="78">
        <v>0</v>
      </c>
      <c r="E44" s="34"/>
      <c r="F44" s="58"/>
      <c r="H44" s="31"/>
    </row>
    <row r="45" spans="1:8" x14ac:dyDescent="0.25">
      <c r="A45" s="18"/>
      <c r="B45" s="7">
        <v>29</v>
      </c>
      <c r="C45" s="91" t="s">
        <v>45</v>
      </c>
      <c r="D45" s="80">
        <f>D8+D14+D19+D27+D28+D33+D37+D39+D40</f>
        <v>22176335114</v>
      </c>
      <c r="E45" s="80">
        <f>E8+E14+E19+E27+E28+E33+E37+E39+E40</f>
        <v>24122466351</v>
      </c>
      <c r="F45" s="83">
        <f>D45*8%</f>
        <v>1774106809.1200001</v>
      </c>
      <c r="H45" s="38"/>
    </row>
  </sheetData>
  <mergeCells count="2">
    <mergeCell ref="B5:C7"/>
    <mergeCell ref="D5:E5"/>
  </mergeCells>
  <pageMargins left="0.7" right="0.7" top="0.75" bottom="0.75" header="0.3" footer="0.3"/>
  <pageSetup paperSize="9" orientation="landscape" r:id="rId1"/>
  <headerFooter>
    <oddHeader>&amp;CEN
Annex I&amp;R&amp;"Aptos"&amp;12&amp;K008000 Intern - Ringerike Hadeland&amp;1#_x000D_</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E690B-3313-44E8-993F-B5E04D14E0F6}">
  <dimension ref="A1:M141"/>
  <sheetViews>
    <sheetView showGridLines="0" tabSelected="1" zoomScale="90" zoomScaleNormal="90" zoomScalePageLayoutView="80" workbookViewId="0">
      <selection activeCell="J13" sqref="J13"/>
    </sheetView>
  </sheetViews>
  <sheetFormatPr baseColWidth="10" defaultColWidth="9.42578125" defaultRowHeight="15" x14ac:dyDescent="0.25"/>
  <cols>
    <col min="1" max="1" width="4.42578125" style="1" customWidth="1"/>
    <col min="2" max="2" width="8.42578125" style="1" customWidth="1"/>
    <col min="3" max="3" width="48.42578125" style="1" customWidth="1"/>
    <col min="4" max="4" width="20.5703125" style="1" customWidth="1"/>
    <col min="5" max="6" width="22.5703125" style="1" customWidth="1"/>
    <col min="7" max="7" width="22.42578125" style="1" customWidth="1"/>
    <col min="8" max="10" width="9.42578125" style="1"/>
    <col min="11" max="11" width="32.140625" style="1" customWidth="1"/>
    <col min="12" max="12" width="9.42578125" style="1"/>
    <col min="13" max="13" width="11.28515625" style="1" bestFit="1" customWidth="1"/>
    <col min="14" max="16384" width="9.42578125" style="1"/>
  </cols>
  <sheetData>
    <row r="1" spans="1:7" x14ac:dyDescent="0.25">
      <c r="A1" s="39"/>
    </row>
    <row r="2" spans="1:7" x14ac:dyDescent="0.25">
      <c r="A2" s="39"/>
      <c r="B2" s="11" t="s">
        <v>46</v>
      </c>
    </row>
    <row r="3" spans="1:7" x14ac:dyDescent="0.25">
      <c r="A3" s="39"/>
      <c r="B3" s="11"/>
    </row>
    <row r="4" spans="1:7" x14ac:dyDescent="0.25">
      <c r="A4" s="39"/>
    </row>
    <row r="5" spans="1:7" x14ac:dyDescent="0.25">
      <c r="A5" s="39"/>
      <c r="B5" s="53"/>
      <c r="C5" s="52"/>
      <c r="D5" s="22" t="s">
        <v>6</v>
      </c>
      <c r="E5" s="22" t="s">
        <v>7</v>
      </c>
      <c r="F5" s="22" t="s">
        <v>8</v>
      </c>
      <c r="G5" s="22" t="s">
        <v>47</v>
      </c>
    </row>
    <row r="6" spans="1:7" x14ac:dyDescent="0.25">
      <c r="A6" s="39"/>
      <c r="B6" s="51"/>
      <c r="C6" s="50"/>
      <c r="D6" s="122">
        <v>46022</v>
      </c>
      <c r="E6" s="122">
        <v>45657</v>
      </c>
      <c r="F6" s="122">
        <v>45291</v>
      </c>
      <c r="G6" s="122">
        <v>44926</v>
      </c>
    </row>
    <row r="7" spans="1:7" x14ac:dyDescent="0.25">
      <c r="A7" s="39"/>
      <c r="B7" s="49"/>
      <c r="C7" s="107" t="s">
        <v>49</v>
      </c>
      <c r="D7" s="108"/>
      <c r="E7" s="108"/>
      <c r="F7" s="108"/>
      <c r="G7" s="108"/>
    </row>
    <row r="8" spans="1:7" ht="51" customHeight="1" x14ac:dyDescent="0.25">
      <c r="A8" s="39"/>
      <c r="B8" s="5">
        <v>1</v>
      </c>
      <c r="C8" s="5" t="s">
        <v>50</v>
      </c>
      <c r="D8" s="78">
        <v>4003937827</v>
      </c>
      <c r="E8" s="81">
        <v>4011586776</v>
      </c>
      <c r="F8" s="81">
        <v>4088616458</v>
      </c>
      <c r="G8" s="81">
        <v>3876000000</v>
      </c>
    </row>
    <row r="9" spans="1:7" x14ac:dyDescent="0.25">
      <c r="A9" s="39"/>
      <c r="B9" s="5">
        <v>2</v>
      </c>
      <c r="C9" s="5" t="s">
        <v>51</v>
      </c>
      <c r="D9" s="124">
        <v>4398052967</v>
      </c>
      <c r="E9" s="123">
        <v>4414508478</v>
      </c>
      <c r="F9" s="123">
        <v>4328396458</v>
      </c>
      <c r="G9" s="123">
        <v>3918000000</v>
      </c>
    </row>
    <row r="10" spans="1:7" x14ac:dyDescent="0.25">
      <c r="A10" s="39"/>
      <c r="B10" s="5">
        <v>3</v>
      </c>
      <c r="C10" s="5" t="s">
        <v>52</v>
      </c>
      <c r="D10" s="124">
        <v>4864139008</v>
      </c>
      <c r="E10" s="123">
        <v>4897343648</v>
      </c>
      <c r="F10" s="123">
        <v>4643215758</v>
      </c>
      <c r="G10" s="123">
        <v>4234000000</v>
      </c>
    </row>
    <row r="11" spans="1:7" x14ac:dyDescent="0.25">
      <c r="A11" s="39"/>
      <c r="B11" s="40"/>
      <c r="C11" s="105" t="s">
        <v>53</v>
      </c>
      <c r="D11" s="106"/>
      <c r="E11" s="106"/>
      <c r="F11" s="106"/>
      <c r="G11" s="106"/>
    </row>
    <row r="12" spans="1:7" x14ac:dyDescent="0.25">
      <c r="A12" s="39"/>
      <c r="B12" s="5">
        <v>4</v>
      </c>
      <c r="C12" s="5" t="s">
        <v>2</v>
      </c>
      <c r="D12" s="78">
        <v>22176335114</v>
      </c>
      <c r="E12" s="81">
        <v>24122466351</v>
      </c>
      <c r="F12" s="81">
        <v>22783422000</v>
      </c>
      <c r="G12" s="81">
        <v>21587825000</v>
      </c>
    </row>
    <row r="13" spans="1:7" ht="42" customHeight="1" x14ac:dyDescent="0.25">
      <c r="A13" s="39"/>
      <c r="B13" s="57" t="s">
        <v>54</v>
      </c>
      <c r="C13" s="55" t="s">
        <v>55</v>
      </c>
      <c r="D13" s="125">
        <v>22176335114</v>
      </c>
      <c r="E13" s="5"/>
      <c r="F13" s="5"/>
      <c r="G13" s="5"/>
    </row>
    <row r="14" spans="1:7" x14ac:dyDescent="0.25">
      <c r="A14" s="39"/>
      <c r="B14" s="40"/>
      <c r="C14" s="109" t="s">
        <v>56</v>
      </c>
      <c r="D14" s="110"/>
      <c r="E14" s="110"/>
      <c r="F14" s="110"/>
      <c r="G14" s="110"/>
    </row>
    <row r="15" spans="1:7" x14ac:dyDescent="0.25">
      <c r="A15" s="39"/>
      <c r="B15" s="5">
        <v>5</v>
      </c>
      <c r="C15" s="48" t="s">
        <v>57</v>
      </c>
      <c r="D15" s="127">
        <v>0.18060000000000001</v>
      </c>
      <c r="E15" s="144">
        <v>0.1663</v>
      </c>
      <c r="F15" s="144">
        <v>0.17949999999999999</v>
      </c>
      <c r="G15" s="144">
        <v>0.17949999999999999</v>
      </c>
    </row>
    <row r="16" spans="1:7" s="8" customFormat="1" x14ac:dyDescent="0.25">
      <c r="A16" s="44"/>
      <c r="B16" s="6" t="s">
        <v>58</v>
      </c>
      <c r="C16" s="45" t="s">
        <v>1</v>
      </c>
      <c r="D16" s="6"/>
      <c r="E16" s="6"/>
      <c r="F16" s="6"/>
      <c r="G16" s="6"/>
    </row>
    <row r="17" spans="1:13" s="8" customFormat="1" ht="30" x14ac:dyDescent="0.25">
      <c r="A17" s="44"/>
      <c r="B17" s="57" t="s">
        <v>59</v>
      </c>
      <c r="C17" s="59" t="s">
        <v>60</v>
      </c>
      <c r="D17" s="127">
        <v>0.18099999999999999</v>
      </c>
      <c r="G17" s="5"/>
    </row>
    <row r="18" spans="1:13" s="8" customFormat="1" x14ac:dyDescent="0.25">
      <c r="A18" s="44"/>
      <c r="B18" s="5">
        <v>6</v>
      </c>
      <c r="C18" s="48" t="s">
        <v>61</v>
      </c>
      <c r="D18" s="127">
        <v>0.1983</v>
      </c>
      <c r="E18" s="127">
        <v>0.183</v>
      </c>
      <c r="F18" s="127">
        <v>0.19</v>
      </c>
      <c r="G18" s="127">
        <v>0.1814911877412384</v>
      </c>
    </row>
    <row r="19" spans="1:13" s="8" customFormat="1" x14ac:dyDescent="0.25">
      <c r="A19" s="44"/>
      <c r="B19" s="6" t="s">
        <v>62</v>
      </c>
      <c r="C19" s="45" t="s">
        <v>1</v>
      </c>
      <c r="D19" s="6"/>
      <c r="E19" s="6"/>
      <c r="F19" s="6"/>
      <c r="G19" s="6"/>
    </row>
    <row r="20" spans="1:13" s="8" customFormat="1" x14ac:dyDescent="0.25">
      <c r="A20" s="44"/>
      <c r="B20" s="5" t="s">
        <v>63</v>
      </c>
      <c r="C20" s="60" t="s">
        <v>64</v>
      </c>
      <c r="D20" s="127">
        <v>0.1988</v>
      </c>
      <c r="E20" s="5"/>
      <c r="F20" s="5"/>
      <c r="G20" s="5"/>
    </row>
    <row r="21" spans="1:13" s="8" customFormat="1" x14ac:dyDescent="0.25">
      <c r="A21" s="44"/>
      <c r="B21" s="47">
        <v>7</v>
      </c>
      <c r="C21" s="46" t="s">
        <v>65</v>
      </c>
      <c r="D21" s="127">
        <v>0.21929999999999999</v>
      </c>
      <c r="E21" s="127">
        <v>0.203019998038343</v>
      </c>
      <c r="F21" s="127">
        <v>0.20399999999999999</v>
      </c>
      <c r="G21" s="127">
        <v>0.1961290681205726</v>
      </c>
    </row>
    <row r="22" spans="1:13" s="8" customFormat="1" x14ac:dyDescent="0.25">
      <c r="A22" s="44"/>
      <c r="B22" s="6" t="s">
        <v>66</v>
      </c>
      <c r="C22" s="45" t="s">
        <v>1</v>
      </c>
      <c r="D22" s="6"/>
      <c r="E22" s="6"/>
      <c r="F22" s="6"/>
      <c r="G22" s="6"/>
    </row>
    <row r="23" spans="1:13" s="8" customFormat="1" x14ac:dyDescent="0.25">
      <c r="A23" s="44"/>
      <c r="B23" s="5" t="s">
        <v>67</v>
      </c>
      <c r="C23" s="59" t="s">
        <v>68</v>
      </c>
      <c r="D23" s="127">
        <v>0.2198</v>
      </c>
      <c r="E23" s="5"/>
      <c r="F23" s="5"/>
      <c r="G23" s="5"/>
    </row>
    <row r="24" spans="1:13" s="8" customFormat="1" ht="17.25" customHeight="1" x14ac:dyDescent="0.25">
      <c r="A24" s="44"/>
      <c r="B24" s="43"/>
      <c r="C24" s="111" t="s">
        <v>69</v>
      </c>
      <c r="D24" s="112"/>
      <c r="E24" s="112"/>
      <c r="F24" s="112"/>
      <c r="G24" s="112"/>
    </row>
    <row r="25" spans="1:13" ht="30" x14ac:dyDescent="0.25">
      <c r="A25" s="39"/>
      <c r="B25" s="5" t="s">
        <v>70</v>
      </c>
      <c r="C25" s="20" t="s">
        <v>71</v>
      </c>
      <c r="D25" s="128">
        <f>0.096-8%</f>
        <v>1.6E-2</v>
      </c>
      <c r="E25" s="140">
        <v>1.6E-2</v>
      </c>
      <c r="F25" s="140">
        <v>1.6E-2</v>
      </c>
      <c r="G25" s="140">
        <v>1.7000000000000001E-2</v>
      </c>
    </row>
    <row r="26" spans="1:13" ht="30" x14ac:dyDescent="0.25">
      <c r="A26" s="39"/>
      <c r="B26" s="5" t="s">
        <v>72</v>
      </c>
      <c r="C26" s="20" t="s">
        <v>73</v>
      </c>
      <c r="D26" s="129">
        <f>0.054-4.5%</f>
        <v>9.0000000000000011E-3</v>
      </c>
      <c r="E26" s="141">
        <v>8.9999999999999993E-3</v>
      </c>
      <c r="F26" s="141">
        <v>8.9999999999999993E-3</v>
      </c>
      <c r="G26" s="141">
        <v>1.7000000000000001E-2</v>
      </c>
    </row>
    <row r="27" spans="1:13" ht="30" x14ac:dyDescent="0.25">
      <c r="A27" s="39"/>
      <c r="B27" s="5" t="s">
        <v>74</v>
      </c>
      <c r="C27" s="20" t="s">
        <v>75</v>
      </c>
      <c r="D27" s="130">
        <f>0.072-6%</f>
        <v>1.1999999999999997E-2</v>
      </c>
      <c r="E27" s="141">
        <v>1.2E-2</v>
      </c>
      <c r="F27" s="141">
        <v>1.2E-2</v>
      </c>
      <c r="G27" s="141">
        <v>1.7000000000000001E-2</v>
      </c>
    </row>
    <row r="28" spans="1:13" ht="45.75" customHeight="1" x14ac:dyDescent="0.25">
      <c r="A28" s="39"/>
      <c r="B28" s="5" t="s">
        <v>76</v>
      </c>
      <c r="C28" s="20" t="s">
        <v>77</v>
      </c>
      <c r="D28" s="129">
        <v>9.6000000000000002E-2</v>
      </c>
      <c r="E28" s="141">
        <v>9.6000000000000002E-2</v>
      </c>
      <c r="F28" s="141">
        <v>9.6000000000000002E-2</v>
      </c>
      <c r="G28" s="141">
        <v>9.7000000000000003E-2</v>
      </c>
    </row>
    <row r="29" spans="1:13" x14ac:dyDescent="0.25">
      <c r="A29" s="39"/>
      <c r="B29" s="40"/>
      <c r="C29" s="103" t="s">
        <v>78</v>
      </c>
      <c r="D29" s="104"/>
      <c r="E29" s="104"/>
      <c r="F29" s="104"/>
      <c r="G29" s="104"/>
    </row>
    <row r="30" spans="1:13" x14ac:dyDescent="0.25">
      <c r="A30" s="39"/>
      <c r="B30" s="5">
        <v>8</v>
      </c>
      <c r="C30" s="5" t="s">
        <v>79</v>
      </c>
      <c r="D30" s="132">
        <v>2.5000000000000001E-2</v>
      </c>
      <c r="E30" s="140">
        <v>2.5000000000000001E-2</v>
      </c>
      <c r="F30" s="140">
        <v>2.5000000000000001E-2</v>
      </c>
      <c r="G30" s="140">
        <v>2.5000000004363254E-2</v>
      </c>
    </row>
    <row r="31" spans="1:13" ht="45" x14ac:dyDescent="0.25">
      <c r="A31" s="39"/>
      <c r="B31" s="5" t="s">
        <v>18</v>
      </c>
      <c r="C31" s="5" t="s">
        <v>80</v>
      </c>
      <c r="D31" s="33"/>
      <c r="E31" s="141"/>
      <c r="F31" s="141"/>
      <c r="G31" s="141"/>
    </row>
    <row r="32" spans="1:13" x14ac:dyDescent="0.25">
      <c r="B32" s="5">
        <v>9</v>
      </c>
      <c r="C32" s="5" t="s">
        <v>81</v>
      </c>
      <c r="D32" s="132">
        <v>2.5000000000000001E-2</v>
      </c>
      <c r="E32" s="141">
        <v>2.5000000000000001E-2</v>
      </c>
      <c r="F32" s="141">
        <v>2.5000000000000001E-2</v>
      </c>
      <c r="G32" s="141">
        <v>0.02</v>
      </c>
      <c r="K32" s="135"/>
      <c r="M32" s="131"/>
    </row>
    <row r="33" spans="1:12" s="42" customFormat="1" x14ac:dyDescent="0.25">
      <c r="B33" s="5" t="s">
        <v>82</v>
      </c>
      <c r="C33" s="5" t="s">
        <v>83</v>
      </c>
      <c r="D33" s="132">
        <v>4.4999999999999998E-2</v>
      </c>
      <c r="E33" s="141">
        <v>4.4999999999999998E-2</v>
      </c>
      <c r="F33" s="141">
        <v>4.4999999999999998E-2</v>
      </c>
      <c r="G33" s="141">
        <v>2.9999404566250724E-2</v>
      </c>
    </row>
    <row r="34" spans="1:12" s="42" customFormat="1" x14ac:dyDescent="0.25">
      <c r="B34" s="5">
        <v>10</v>
      </c>
      <c r="C34" s="5" t="s">
        <v>84</v>
      </c>
      <c r="D34" s="33"/>
      <c r="E34" s="141"/>
      <c r="F34" s="141"/>
      <c r="G34" s="141"/>
    </row>
    <row r="35" spans="1:12" s="42" customFormat="1" x14ac:dyDescent="0.25">
      <c r="B35" s="5" t="s">
        <v>22</v>
      </c>
      <c r="C35" s="20" t="s">
        <v>85</v>
      </c>
      <c r="D35" s="33"/>
      <c r="E35" s="141"/>
      <c r="F35" s="141"/>
      <c r="G35" s="141"/>
    </row>
    <row r="36" spans="1:12" s="42" customFormat="1" x14ac:dyDescent="0.25">
      <c r="B36" s="5">
        <v>11</v>
      </c>
      <c r="C36" s="5" t="s">
        <v>86</v>
      </c>
      <c r="D36" s="136">
        <f>SUM(D30:D35)</f>
        <v>9.5000000000000001E-2</v>
      </c>
      <c r="E36" s="141">
        <v>9.5000000000000001E-2</v>
      </c>
      <c r="F36" s="141">
        <v>9.5000000000000001E-2</v>
      </c>
      <c r="G36" s="141">
        <v>7.4999404570613978E-2</v>
      </c>
    </row>
    <row r="37" spans="1:12" s="42" customFormat="1" x14ac:dyDescent="0.25">
      <c r="B37" s="5" t="s">
        <v>87</v>
      </c>
      <c r="C37" s="5" t="s">
        <v>88</v>
      </c>
      <c r="D37" s="136">
        <f>D36+D28</f>
        <v>0.191</v>
      </c>
      <c r="E37" s="141">
        <v>0.191</v>
      </c>
      <c r="F37" s="141">
        <v>0.191</v>
      </c>
      <c r="G37" s="141">
        <v>0.17199999999999999</v>
      </c>
      <c r="L37" s="138"/>
    </row>
    <row r="38" spans="1:12" s="42" customFormat="1" ht="30" x14ac:dyDescent="0.25">
      <c r="B38" s="5">
        <v>12</v>
      </c>
      <c r="C38" s="5" t="s">
        <v>89</v>
      </c>
      <c r="D38" s="136">
        <f>D21-D28</f>
        <v>0.12329999999999999</v>
      </c>
      <c r="E38" s="141">
        <v>0.11049999999999999</v>
      </c>
      <c r="F38" s="141">
        <v>8.9799999999999991E-2</v>
      </c>
      <c r="G38" s="141">
        <v>8.4000000000000005E-2</v>
      </c>
      <c r="L38" s="137"/>
    </row>
    <row r="39" spans="1:12" x14ac:dyDescent="0.25">
      <c r="A39" s="39"/>
      <c r="B39" s="40"/>
      <c r="C39" s="105" t="s">
        <v>90</v>
      </c>
      <c r="D39" s="106"/>
      <c r="E39" s="106"/>
      <c r="F39" s="106"/>
      <c r="G39" s="106"/>
    </row>
    <row r="40" spans="1:12" x14ac:dyDescent="0.25">
      <c r="A40" s="39"/>
      <c r="B40" s="5">
        <v>13</v>
      </c>
      <c r="C40" s="5" t="s">
        <v>91</v>
      </c>
      <c r="D40" s="78">
        <v>51279255545</v>
      </c>
      <c r="E40" s="81">
        <v>48959253333</v>
      </c>
      <c r="F40" s="81">
        <v>47332637215</v>
      </c>
      <c r="G40" s="81">
        <v>45535076971</v>
      </c>
    </row>
    <row r="41" spans="1:12" x14ac:dyDescent="0.25">
      <c r="A41" s="39"/>
      <c r="B41" s="20">
        <v>14</v>
      </c>
      <c r="C41" s="20" t="s">
        <v>92</v>
      </c>
      <c r="D41" s="145">
        <v>8.5999999999999993E-2</v>
      </c>
      <c r="E41" s="145">
        <v>8.9800000000000005E-2</v>
      </c>
      <c r="F41" s="145">
        <v>9.0999999999999998E-2</v>
      </c>
      <c r="G41" s="145">
        <v>8.6142580950034103E-2</v>
      </c>
    </row>
    <row r="42" spans="1:12" x14ac:dyDescent="0.25">
      <c r="A42" s="39"/>
      <c r="B42" s="40"/>
      <c r="C42" s="103" t="s">
        <v>93</v>
      </c>
      <c r="D42" s="104"/>
      <c r="E42" s="104"/>
      <c r="F42" s="104"/>
      <c r="G42" s="104"/>
    </row>
    <row r="43" spans="1:12" ht="30" x14ac:dyDescent="0.25">
      <c r="A43" s="39"/>
      <c r="B43" s="20" t="s">
        <v>94</v>
      </c>
      <c r="C43" s="20" t="s">
        <v>95</v>
      </c>
      <c r="D43" s="126">
        <v>0</v>
      </c>
      <c r="E43" s="139">
        <v>0</v>
      </c>
      <c r="F43" s="139">
        <v>0</v>
      </c>
      <c r="G43" s="139">
        <v>0</v>
      </c>
    </row>
    <row r="44" spans="1:12" ht="30" x14ac:dyDescent="0.25">
      <c r="A44" s="39"/>
      <c r="B44" s="20" t="s">
        <v>96</v>
      </c>
      <c r="C44" s="20" t="s">
        <v>73</v>
      </c>
      <c r="D44" s="126">
        <v>0</v>
      </c>
      <c r="E44" s="139">
        <v>0</v>
      </c>
      <c r="F44" s="139">
        <v>0</v>
      </c>
      <c r="G44" s="139">
        <v>0</v>
      </c>
    </row>
    <row r="45" spans="1:12" x14ac:dyDescent="0.25">
      <c r="A45" s="39"/>
      <c r="B45" s="20" t="s">
        <v>97</v>
      </c>
      <c r="C45" s="20" t="s">
        <v>98</v>
      </c>
      <c r="D45" s="126">
        <v>0</v>
      </c>
      <c r="E45" s="139">
        <v>0</v>
      </c>
      <c r="F45" s="139">
        <v>0</v>
      </c>
      <c r="G45" s="139">
        <v>0</v>
      </c>
    </row>
    <row r="46" spans="1:12" x14ac:dyDescent="0.25">
      <c r="A46" s="39"/>
      <c r="B46" s="40"/>
      <c r="C46" s="103" t="s">
        <v>99</v>
      </c>
      <c r="D46" s="104"/>
      <c r="E46" s="104"/>
      <c r="F46" s="104"/>
      <c r="G46" s="104"/>
    </row>
    <row r="47" spans="1:12" x14ac:dyDescent="0.25">
      <c r="A47" s="39"/>
      <c r="B47" s="20" t="s">
        <v>100</v>
      </c>
      <c r="C47" s="41" t="s">
        <v>101</v>
      </c>
      <c r="D47" s="126">
        <v>0</v>
      </c>
      <c r="E47" s="139">
        <v>0</v>
      </c>
      <c r="F47" s="139">
        <v>0</v>
      </c>
      <c r="G47" s="139">
        <v>0</v>
      </c>
    </row>
    <row r="48" spans="1:12" x14ac:dyDescent="0.25">
      <c r="A48" s="39"/>
      <c r="B48" s="20" t="s">
        <v>102</v>
      </c>
      <c r="C48" s="41" t="s">
        <v>103</v>
      </c>
      <c r="D48" s="143">
        <v>0.03</v>
      </c>
      <c r="E48" s="142">
        <v>0.03</v>
      </c>
      <c r="F48" s="142">
        <v>0.03</v>
      </c>
      <c r="G48" s="142">
        <v>0.03</v>
      </c>
    </row>
    <row r="49" spans="1:11" x14ac:dyDescent="0.25">
      <c r="A49" s="39"/>
      <c r="B49" s="40"/>
      <c r="C49" s="105" t="s">
        <v>104</v>
      </c>
      <c r="D49" s="106"/>
      <c r="E49" s="106"/>
      <c r="F49" s="106"/>
      <c r="G49" s="106"/>
    </row>
    <row r="50" spans="1:11" ht="30" x14ac:dyDescent="0.25">
      <c r="A50" s="39"/>
      <c r="B50" s="5">
        <v>15</v>
      </c>
      <c r="C50" s="5" t="s">
        <v>105</v>
      </c>
      <c r="D50" s="150">
        <v>2195103904</v>
      </c>
      <c r="E50" s="81">
        <v>2274766223.3333335</v>
      </c>
      <c r="F50" s="81">
        <v>2072060063.3800001</v>
      </c>
      <c r="G50" s="81">
        <v>1970018124.1900001</v>
      </c>
      <c r="K50" s="149"/>
    </row>
    <row r="51" spans="1:11" x14ac:dyDescent="0.25">
      <c r="A51" s="39"/>
      <c r="B51" s="20" t="s">
        <v>106</v>
      </c>
      <c r="C51" s="20" t="s">
        <v>107</v>
      </c>
      <c r="D51" s="151">
        <v>2315610084</v>
      </c>
      <c r="E51" s="123">
        <v>1832339794.3910263</v>
      </c>
      <c r="F51" s="123">
        <v>1904173565.75</v>
      </c>
      <c r="G51" s="123">
        <v>2050281772.8</v>
      </c>
      <c r="K51" s="149"/>
    </row>
    <row r="52" spans="1:11" x14ac:dyDescent="0.25">
      <c r="A52" s="39"/>
      <c r="B52" s="20" t="s">
        <v>108</v>
      </c>
      <c r="C52" s="20" t="s">
        <v>109</v>
      </c>
      <c r="D52" s="151">
        <v>938530645</v>
      </c>
      <c r="E52" s="123">
        <v>805350426.5</v>
      </c>
      <c r="F52" s="123">
        <v>1294804716</v>
      </c>
      <c r="G52" s="123">
        <v>1073867734</v>
      </c>
      <c r="K52" s="134"/>
    </row>
    <row r="53" spans="1:11" x14ac:dyDescent="0.25">
      <c r="A53" s="39"/>
      <c r="B53" s="5">
        <v>16</v>
      </c>
      <c r="C53" s="5" t="s">
        <v>110</v>
      </c>
      <c r="D53" s="151">
        <v>1377079440</v>
      </c>
      <c r="E53" s="123">
        <v>1026989367.8910263</v>
      </c>
      <c r="F53" s="123">
        <v>609368849.75</v>
      </c>
      <c r="G53" s="123">
        <v>976414038.79999995</v>
      </c>
      <c r="I53" s="152"/>
    </row>
    <row r="54" spans="1:11" x14ac:dyDescent="0.25">
      <c r="A54" s="39"/>
      <c r="B54" s="5">
        <v>17</v>
      </c>
      <c r="C54" s="5" t="s">
        <v>111</v>
      </c>
      <c r="D54" s="133">
        <v>1.5940000000000001</v>
      </c>
      <c r="E54" s="141">
        <v>2.2149851736096151</v>
      </c>
      <c r="F54" s="141">
        <v>3.4003000000000001</v>
      </c>
      <c r="G54" s="141">
        <v>2.0175999999999998</v>
      </c>
    </row>
    <row r="55" spans="1:11" x14ac:dyDescent="0.25">
      <c r="A55" s="39"/>
      <c r="B55" s="40"/>
      <c r="C55" s="105" t="s">
        <v>0</v>
      </c>
      <c r="D55" s="106"/>
      <c r="E55" s="106"/>
      <c r="F55" s="106"/>
      <c r="G55" s="106"/>
    </row>
    <row r="56" spans="1:11" x14ac:dyDescent="0.25">
      <c r="A56" s="39"/>
      <c r="B56" s="5">
        <v>18</v>
      </c>
      <c r="C56" s="5" t="s">
        <v>112</v>
      </c>
      <c r="D56" s="147">
        <v>27943243221.25</v>
      </c>
      <c r="E56" s="81">
        <v>28058379415.049999</v>
      </c>
      <c r="F56" s="81">
        <v>25299271080.450001</v>
      </c>
      <c r="G56" s="81">
        <v>25784769295.939999</v>
      </c>
    </row>
    <row r="57" spans="1:11" x14ac:dyDescent="0.25">
      <c r="A57" s="39"/>
      <c r="B57" s="5">
        <v>19</v>
      </c>
      <c r="C57" s="2" t="s">
        <v>113</v>
      </c>
      <c r="D57" s="147">
        <v>22098725069.779999</v>
      </c>
      <c r="E57" s="123">
        <v>21325916797.080002</v>
      </c>
      <c r="F57" s="123">
        <v>19444563531.919998</v>
      </c>
      <c r="G57" s="123">
        <v>18826979960.139999</v>
      </c>
    </row>
    <row r="58" spans="1:11" x14ac:dyDescent="0.25">
      <c r="A58" s="39"/>
      <c r="B58" s="5">
        <v>20</v>
      </c>
      <c r="C58" s="5" t="s">
        <v>114</v>
      </c>
      <c r="D58" s="141">
        <v>1.2644730921360878</v>
      </c>
      <c r="E58" s="141">
        <v>1.3156939362574942</v>
      </c>
      <c r="F58" s="141">
        <v>1.3010999999999999</v>
      </c>
      <c r="G58" s="141">
        <v>1.3695999999999999</v>
      </c>
    </row>
    <row r="59" spans="1:11" x14ac:dyDescent="0.25">
      <c r="A59" s="39"/>
      <c r="D59" s="148"/>
      <c r="E59" s="146"/>
    </row>
    <row r="60" spans="1:11" x14ac:dyDescent="0.25">
      <c r="A60" s="39"/>
    </row>
    <row r="61" spans="1:11" x14ac:dyDescent="0.25">
      <c r="A61" s="39"/>
    </row>
    <row r="62" spans="1:11" x14ac:dyDescent="0.25">
      <c r="A62" s="39"/>
    </row>
    <row r="63" spans="1:11" x14ac:dyDescent="0.25">
      <c r="A63" s="39"/>
    </row>
    <row r="64" spans="1:11" x14ac:dyDescent="0.25">
      <c r="A64" s="39"/>
    </row>
    <row r="65" spans="1:1" x14ac:dyDescent="0.25">
      <c r="A65" s="39"/>
    </row>
    <row r="66" spans="1:1" x14ac:dyDescent="0.25">
      <c r="A66" s="39"/>
    </row>
    <row r="67" spans="1:1" x14ac:dyDescent="0.25">
      <c r="A67" s="39"/>
    </row>
    <row r="68" spans="1:1" x14ac:dyDescent="0.25">
      <c r="A68" s="39"/>
    </row>
    <row r="69" spans="1:1" x14ac:dyDescent="0.25">
      <c r="A69" s="39"/>
    </row>
    <row r="70" spans="1:1" x14ac:dyDescent="0.25">
      <c r="A70" s="39"/>
    </row>
    <row r="71" spans="1:1" x14ac:dyDescent="0.25">
      <c r="A71" s="39"/>
    </row>
    <row r="72" spans="1:1" x14ac:dyDescent="0.25">
      <c r="A72" s="39"/>
    </row>
    <row r="73" spans="1:1" x14ac:dyDescent="0.25">
      <c r="A73" s="39"/>
    </row>
    <row r="74" spans="1:1" x14ac:dyDescent="0.25">
      <c r="A74" s="39"/>
    </row>
    <row r="75" spans="1:1" x14ac:dyDescent="0.25">
      <c r="A75" s="39"/>
    </row>
    <row r="76" spans="1:1" x14ac:dyDescent="0.25">
      <c r="A76" s="39"/>
    </row>
    <row r="77" spans="1:1" x14ac:dyDescent="0.25">
      <c r="A77" s="39"/>
    </row>
    <row r="78" spans="1:1" x14ac:dyDescent="0.25">
      <c r="A78" s="39"/>
    </row>
    <row r="79" spans="1:1" x14ac:dyDescent="0.25">
      <c r="A79" s="39"/>
    </row>
    <row r="80" spans="1:1" x14ac:dyDescent="0.25">
      <c r="A80" s="39"/>
    </row>
    <row r="81" spans="1:1" x14ac:dyDescent="0.25">
      <c r="A81" s="39"/>
    </row>
    <row r="82" spans="1:1" x14ac:dyDescent="0.25">
      <c r="A82" s="39"/>
    </row>
    <row r="83" spans="1:1" x14ac:dyDescent="0.25">
      <c r="A83" s="39"/>
    </row>
    <row r="84" spans="1:1" x14ac:dyDescent="0.25">
      <c r="A84" s="39"/>
    </row>
    <row r="85" spans="1:1" x14ac:dyDescent="0.25">
      <c r="A85" s="39"/>
    </row>
    <row r="86" spans="1:1" x14ac:dyDescent="0.25">
      <c r="A86" s="39"/>
    </row>
    <row r="87" spans="1:1" x14ac:dyDescent="0.25">
      <c r="A87" s="39"/>
    </row>
    <row r="88" spans="1:1" x14ac:dyDescent="0.25">
      <c r="A88" s="39"/>
    </row>
    <row r="89" spans="1:1" x14ac:dyDescent="0.25">
      <c r="A89" s="39"/>
    </row>
    <row r="90" spans="1:1" x14ac:dyDescent="0.25">
      <c r="A90" s="39"/>
    </row>
    <row r="91" spans="1:1" x14ac:dyDescent="0.25">
      <c r="A91" s="39"/>
    </row>
    <row r="92" spans="1:1" x14ac:dyDescent="0.25">
      <c r="A92" s="39"/>
    </row>
    <row r="93" spans="1:1" x14ac:dyDescent="0.25">
      <c r="A93" s="39"/>
    </row>
    <row r="94" spans="1:1" x14ac:dyDescent="0.25">
      <c r="A94" s="39"/>
    </row>
    <row r="95" spans="1:1" x14ac:dyDescent="0.25">
      <c r="A95" s="39"/>
    </row>
    <row r="96" spans="1:1" x14ac:dyDescent="0.25">
      <c r="A96" s="39"/>
    </row>
    <row r="97" spans="1:9" x14ac:dyDescent="0.25">
      <c r="A97" s="39"/>
    </row>
    <row r="98" spans="1:9" x14ac:dyDescent="0.25">
      <c r="A98" s="39"/>
    </row>
    <row r="99" spans="1:9" x14ac:dyDescent="0.25">
      <c r="A99" s="39"/>
    </row>
    <row r="100" spans="1:9" x14ac:dyDescent="0.25">
      <c r="A100" s="39"/>
    </row>
    <row r="101" spans="1:9" x14ac:dyDescent="0.25">
      <c r="A101" s="39"/>
    </row>
    <row r="102" spans="1:9" x14ac:dyDescent="0.25">
      <c r="A102" s="39"/>
      <c r="H102" s="39"/>
      <c r="I102" s="39"/>
    </row>
    <row r="103" spans="1:9" x14ac:dyDescent="0.25">
      <c r="A103" s="39"/>
      <c r="H103" s="39"/>
      <c r="I103" s="39"/>
    </row>
    <row r="104" spans="1:9" x14ac:dyDescent="0.25">
      <c r="A104" s="39"/>
      <c r="H104" s="39"/>
      <c r="I104" s="39"/>
    </row>
    <row r="105" spans="1:9" x14ac:dyDescent="0.25">
      <c r="A105" s="39"/>
      <c r="H105" s="39"/>
      <c r="I105" s="39"/>
    </row>
    <row r="106" spans="1:9" x14ac:dyDescent="0.25">
      <c r="A106" s="39"/>
      <c r="H106" s="39"/>
      <c r="I106" s="39"/>
    </row>
    <row r="107" spans="1:9" x14ac:dyDescent="0.25">
      <c r="A107" s="39"/>
      <c r="H107" s="39"/>
      <c r="I107" s="39"/>
    </row>
    <row r="108" spans="1:9" x14ac:dyDescent="0.25">
      <c r="A108" s="39"/>
      <c r="H108" s="39"/>
      <c r="I108" s="39"/>
    </row>
    <row r="109" spans="1:9" x14ac:dyDescent="0.25">
      <c r="A109" s="39"/>
      <c r="H109" s="39"/>
      <c r="I109" s="39"/>
    </row>
    <row r="110" spans="1:9" x14ac:dyDescent="0.25">
      <c r="A110" s="39"/>
      <c r="H110" s="39"/>
      <c r="I110" s="39"/>
    </row>
    <row r="111" spans="1:9" x14ac:dyDescent="0.25">
      <c r="A111" s="39"/>
      <c r="H111" s="39"/>
      <c r="I111" s="39"/>
    </row>
    <row r="112" spans="1:9" x14ac:dyDescent="0.25">
      <c r="A112" s="39"/>
      <c r="B112" s="39"/>
      <c r="C112" s="39"/>
      <c r="D112" s="39"/>
      <c r="E112" s="39"/>
      <c r="F112" s="39"/>
      <c r="G112" s="39"/>
      <c r="H112" s="39"/>
      <c r="I112" s="39"/>
    </row>
    <row r="113" spans="1:9" x14ac:dyDescent="0.25">
      <c r="A113" s="39"/>
      <c r="B113" s="39"/>
      <c r="C113" s="39"/>
      <c r="D113" s="39"/>
      <c r="E113" s="39"/>
      <c r="F113" s="39"/>
      <c r="G113" s="39"/>
      <c r="H113" s="39"/>
      <c r="I113" s="39"/>
    </row>
    <row r="114" spans="1:9" x14ac:dyDescent="0.25">
      <c r="A114" s="39"/>
      <c r="B114" s="39"/>
      <c r="C114" s="39"/>
      <c r="D114" s="39"/>
      <c r="E114" s="39"/>
      <c r="F114" s="39"/>
      <c r="G114" s="39"/>
      <c r="H114" s="39"/>
      <c r="I114" s="39"/>
    </row>
    <row r="115" spans="1:9" x14ac:dyDescent="0.25">
      <c r="A115" s="39"/>
      <c r="B115" s="39"/>
      <c r="C115" s="39"/>
      <c r="D115" s="39"/>
      <c r="E115" s="39"/>
      <c r="F115" s="39"/>
      <c r="G115" s="39"/>
      <c r="H115" s="39"/>
      <c r="I115" s="39"/>
    </row>
    <row r="116" spans="1:9" x14ac:dyDescent="0.25">
      <c r="A116" s="39"/>
      <c r="B116" s="39"/>
      <c r="C116" s="39"/>
      <c r="D116" s="39"/>
      <c r="E116" s="39"/>
      <c r="F116" s="39"/>
      <c r="G116" s="39"/>
      <c r="H116" s="39"/>
      <c r="I116" s="39"/>
    </row>
    <row r="117" spans="1:9" x14ac:dyDescent="0.25">
      <c r="A117" s="39"/>
      <c r="B117" s="39"/>
      <c r="C117" s="39"/>
      <c r="D117" s="39"/>
      <c r="E117" s="39"/>
      <c r="F117" s="39"/>
      <c r="G117" s="39"/>
      <c r="H117" s="39"/>
      <c r="I117" s="39"/>
    </row>
    <row r="118" spans="1:9" x14ac:dyDescent="0.25">
      <c r="A118" s="39"/>
      <c r="B118" s="39"/>
      <c r="C118" s="39"/>
      <c r="D118" s="39"/>
      <c r="E118" s="39"/>
      <c r="F118" s="39"/>
      <c r="G118" s="39"/>
      <c r="H118" s="39"/>
      <c r="I118" s="39"/>
    </row>
    <row r="119" spans="1:9" x14ac:dyDescent="0.25">
      <c r="A119" s="39"/>
      <c r="B119" s="39"/>
      <c r="C119" s="39"/>
      <c r="D119" s="39"/>
      <c r="E119" s="39"/>
      <c r="F119" s="39"/>
      <c r="G119" s="39"/>
      <c r="H119" s="39"/>
      <c r="I119" s="39"/>
    </row>
    <row r="120" spans="1:9" x14ac:dyDescent="0.25">
      <c r="A120" s="39"/>
      <c r="B120" s="39"/>
      <c r="C120" s="39"/>
      <c r="D120" s="39"/>
      <c r="E120" s="39"/>
      <c r="F120" s="39"/>
      <c r="G120" s="39"/>
      <c r="H120" s="39"/>
      <c r="I120" s="39"/>
    </row>
    <row r="121" spans="1:9" x14ac:dyDescent="0.25">
      <c r="A121" s="39"/>
      <c r="B121" s="39"/>
      <c r="C121" s="39"/>
      <c r="D121" s="39"/>
      <c r="E121" s="39"/>
      <c r="F121" s="39"/>
      <c r="G121" s="39"/>
      <c r="H121" s="39"/>
      <c r="I121" s="39"/>
    </row>
    <row r="122" spans="1:9" x14ac:dyDescent="0.25">
      <c r="A122" s="39"/>
      <c r="B122" s="39"/>
      <c r="C122" s="39"/>
      <c r="D122" s="39"/>
      <c r="E122" s="39"/>
      <c r="F122" s="39"/>
      <c r="G122" s="39"/>
      <c r="H122" s="39"/>
      <c r="I122" s="39"/>
    </row>
    <row r="123" spans="1:9" x14ac:dyDescent="0.25">
      <c r="A123" s="39"/>
      <c r="B123" s="39"/>
      <c r="C123" s="39"/>
      <c r="D123" s="39"/>
      <c r="E123" s="39"/>
      <c r="F123" s="39"/>
      <c r="G123" s="39"/>
      <c r="H123" s="39"/>
      <c r="I123" s="39"/>
    </row>
    <row r="124" spans="1:9" x14ac:dyDescent="0.25">
      <c r="A124" s="39"/>
      <c r="B124" s="39"/>
      <c r="C124" s="39"/>
      <c r="D124" s="39"/>
      <c r="E124" s="39"/>
      <c r="F124" s="39"/>
      <c r="G124" s="39"/>
      <c r="H124" s="39"/>
      <c r="I124" s="39"/>
    </row>
    <row r="125" spans="1:9" x14ac:dyDescent="0.25">
      <c r="A125" s="39"/>
      <c r="B125" s="39"/>
      <c r="C125" s="39"/>
      <c r="D125" s="39"/>
      <c r="E125" s="39"/>
      <c r="F125" s="39"/>
      <c r="G125" s="39"/>
      <c r="H125" s="39"/>
      <c r="I125" s="39"/>
    </row>
    <row r="126" spans="1:9" x14ac:dyDescent="0.25">
      <c r="A126" s="39"/>
      <c r="B126" s="39"/>
      <c r="C126" s="39"/>
      <c r="D126" s="39"/>
      <c r="E126" s="39"/>
      <c r="F126" s="39"/>
      <c r="G126" s="39"/>
      <c r="H126" s="39"/>
      <c r="I126" s="39"/>
    </row>
    <row r="127" spans="1:9" x14ac:dyDescent="0.25">
      <c r="A127" s="39"/>
      <c r="B127" s="39"/>
      <c r="C127" s="39"/>
      <c r="D127" s="39"/>
      <c r="E127" s="39"/>
      <c r="F127" s="39"/>
      <c r="G127" s="39"/>
      <c r="H127" s="39"/>
      <c r="I127" s="39"/>
    </row>
    <row r="128" spans="1:9" x14ac:dyDescent="0.25">
      <c r="A128" s="39"/>
      <c r="B128" s="39"/>
      <c r="C128" s="39"/>
      <c r="D128" s="39"/>
      <c r="E128" s="39"/>
      <c r="F128" s="39"/>
      <c r="G128" s="39"/>
      <c r="H128" s="39"/>
      <c r="I128" s="39"/>
    </row>
    <row r="129" spans="1:9" x14ac:dyDescent="0.25">
      <c r="A129" s="39"/>
      <c r="B129" s="39"/>
      <c r="C129" s="39"/>
      <c r="D129" s="39"/>
      <c r="E129" s="39"/>
      <c r="F129" s="39"/>
      <c r="G129" s="39"/>
      <c r="H129" s="39"/>
      <c r="I129" s="39"/>
    </row>
    <row r="130" spans="1:9" x14ac:dyDescent="0.25">
      <c r="A130" s="39"/>
      <c r="B130" s="39"/>
      <c r="C130" s="39"/>
      <c r="D130" s="39"/>
      <c r="E130" s="39"/>
      <c r="F130" s="39"/>
      <c r="G130" s="39"/>
      <c r="H130" s="39"/>
      <c r="I130" s="39"/>
    </row>
    <row r="131" spans="1:9" x14ac:dyDescent="0.25">
      <c r="A131" s="39"/>
      <c r="B131" s="39"/>
      <c r="C131" s="39"/>
      <c r="D131" s="39"/>
      <c r="E131" s="39"/>
      <c r="F131" s="39"/>
      <c r="G131" s="39"/>
      <c r="H131" s="39"/>
      <c r="I131" s="39"/>
    </row>
    <row r="132" spans="1:9" x14ac:dyDescent="0.25">
      <c r="B132" s="39"/>
      <c r="C132" s="39"/>
      <c r="D132" s="39"/>
      <c r="E132" s="39"/>
      <c r="F132" s="39"/>
      <c r="G132" s="39"/>
    </row>
    <row r="133" spans="1:9" x14ac:dyDescent="0.25">
      <c r="B133" s="39"/>
      <c r="C133" s="39"/>
      <c r="D133" s="39"/>
      <c r="E133" s="39"/>
      <c r="F133" s="39"/>
      <c r="G133" s="39"/>
    </row>
    <row r="134" spans="1:9" x14ac:dyDescent="0.25">
      <c r="B134" s="39"/>
      <c r="C134" s="39"/>
      <c r="D134" s="39"/>
      <c r="E134" s="39"/>
      <c r="F134" s="39"/>
      <c r="G134" s="39"/>
    </row>
    <row r="135" spans="1:9" x14ac:dyDescent="0.25">
      <c r="B135" s="39"/>
      <c r="C135" s="39"/>
      <c r="D135" s="39"/>
      <c r="E135" s="39"/>
      <c r="F135" s="39"/>
      <c r="G135" s="39"/>
    </row>
    <row r="136" spans="1:9" x14ac:dyDescent="0.25">
      <c r="B136" s="39"/>
      <c r="C136" s="39"/>
      <c r="D136" s="39"/>
      <c r="E136" s="39"/>
      <c r="F136" s="39"/>
      <c r="G136" s="39"/>
    </row>
    <row r="137" spans="1:9" x14ac:dyDescent="0.25">
      <c r="B137" s="39"/>
      <c r="C137" s="39"/>
      <c r="D137" s="39"/>
      <c r="E137" s="39"/>
      <c r="F137" s="39"/>
      <c r="G137" s="39"/>
    </row>
    <row r="138" spans="1:9" x14ac:dyDescent="0.25">
      <c r="B138" s="39"/>
      <c r="C138" s="39"/>
      <c r="D138" s="39"/>
      <c r="E138" s="39"/>
      <c r="F138" s="39"/>
      <c r="G138" s="39"/>
    </row>
    <row r="139" spans="1:9" x14ac:dyDescent="0.25">
      <c r="B139" s="39"/>
      <c r="C139" s="39"/>
      <c r="D139" s="39"/>
      <c r="E139" s="39"/>
      <c r="F139" s="39"/>
      <c r="G139" s="39"/>
    </row>
    <row r="140" spans="1:9" x14ac:dyDescent="0.25">
      <c r="B140" s="39"/>
      <c r="C140" s="39"/>
      <c r="D140" s="39"/>
      <c r="E140" s="39"/>
      <c r="F140" s="39"/>
      <c r="G140" s="39"/>
    </row>
    <row r="141" spans="1:9" x14ac:dyDescent="0.25">
      <c r="B141" s="39"/>
      <c r="C141" s="39"/>
      <c r="D141" s="39"/>
      <c r="E141" s="39"/>
      <c r="F141" s="39"/>
      <c r="G141" s="39"/>
    </row>
  </sheetData>
  <mergeCells count="10">
    <mergeCell ref="C42:G42"/>
    <mergeCell ref="C46:G46"/>
    <mergeCell ref="C49:G49"/>
    <mergeCell ref="C55:G55"/>
    <mergeCell ref="C7:G7"/>
    <mergeCell ref="C11:G11"/>
    <mergeCell ref="C14:G14"/>
    <mergeCell ref="C24:G24"/>
    <mergeCell ref="C29:G29"/>
    <mergeCell ref="C39:G39"/>
  </mergeCells>
  <pageMargins left="0.70866141732283472" right="0.70866141732283472" top="0.74803149606299213" bottom="0.74803149606299213" header="0.31496062992125984" footer="0.31496062992125984"/>
  <pageSetup paperSize="9" orientation="landscape" r:id="rId1"/>
  <headerFooter>
    <oddHeader>&amp;CEN
Annex I&amp;R&amp;"Aptos"&amp;12&amp;K008000 Intern - Ringerike Hadeland&amp;1#_x000D_</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BBEF3-5393-4BC7-A9EA-92A848866BD6}">
  <sheetPr>
    <pageSetUpPr fitToPage="1"/>
  </sheetPr>
  <dimension ref="A1:I27"/>
  <sheetViews>
    <sheetView showGridLines="0" zoomScaleNormal="100" workbookViewId="0">
      <selection activeCell="L19" sqref="L19"/>
    </sheetView>
  </sheetViews>
  <sheetFormatPr baseColWidth="10" defaultColWidth="9.140625" defaultRowHeight="15" x14ac:dyDescent="0.25"/>
  <cols>
    <col min="1" max="1" width="9.140625" style="4"/>
    <col min="2" max="2" width="9.5703125" style="4" customWidth="1"/>
    <col min="3" max="3" width="8.140625" style="4" customWidth="1"/>
    <col min="4" max="4" width="9.140625" style="4"/>
    <col min="5" max="5" width="72.42578125" style="4" customWidth="1"/>
    <col min="6" max="6" width="22.42578125" style="4" customWidth="1"/>
    <col min="7" max="8" width="22" style="4" customWidth="1"/>
    <col min="9" max="9" width="25.5703125" style="4" customWidth="1"/>
    <col min="10" max="16384" width="9.140625" style="4"/>
  </cols>
  <sheetData>
    <row r="1" spans="1:9" x14ac:dyDescent="0.25">
      <c r="C1" s="10" t="s">
        <v>117</v>
      </c>
    </row>
    <row r="3" spans="1:9" x14ac:dyDescent="0.25">
      <c r="F3" s="21" t="s">
        <v>6</v>
      </c>
      <c r="G3" s="21" t="s">
        <v>7</v>
      </c>
      <c r="H3" s="21" t="s">
        <v>8</v>
      </c>
      <c r="I3" s="21" t="s">
        <v>47</v>
      </c>
    </row>
    <row r="4" spans="1:9" ht="30" x14ac:dyDescent="0.25">
      <c r="C4" s="97"/>
      <c r="D4" s="97"/>
      <c r="E4" s="97"/>
      <c r="F4" s="20" t="s">
        <v>118</v>
      </c>
      <c r="G4" s="20" t="s">
        <v>119</v>
      </c>
      <c r="H4" s="20" t="s">
        <v>120</v>
      </c>
      <c r="I4" s="3" t="s">
        <v>121</v>
      </c>
    </row>
    <row r="5" spans="1:9" ht="15" customHeight="1" x14ac:dyDescent="0.25">
      <c r="A5" s="63"/>
      <c r="B5" s="21">
        <v>1</v>
      </c>
      <c r="C5" s="98" t="s">
        <v>122</v>
      </c>
      <c r="D5" s="99"/>
      <c r="E5" s="15" t="s">
        <v>123</v>
      </c>
      <c r="F5" s="15">
        <v>7</v>
      </c>
      <c r="G5" s="15">
        <v>7</v>
      </c>
      <c r="H5" s="15">
        <v>0</v>
      </c>
      <c r="I5" s="15">
        <v>0</v>
      </c>
    </row>
    <row r="6" spans="1:9" x14ac:dyDescent="0.25">
      <c r="B6" s="21">
        <v>2</v>
      </c>
      <c r="C6" s="100"/>
      <c r="D6" s="93"/>
      <c r="E6" s="15" t="s">
        <v>124</v>
      </c>
      <c r="F6" s="154">
        <v>1769000</v>
      </c>
      <c r="G6" s="154">
        <v>11456000</v>
      </c>
      <c r="H6" s="154">
        <v>0</v>
      </c>
      <c r="I6" s="154">
        <v>0</v>
      </c>
    </row>
    <row r="7" spans="1:9" x14ac:dyDescent="0.25">
      <c r="B7" s="21">
        <v>3</v>
      </c>
      <c r="C7" s="100"/>
      <c r="D7" s="93"/>
      <c r="E7" s="64" t="s">
        <v>125</v>
      </c>
      <c r="F7" s="154">
        <v>0</v>
      </c>
      <c r="G7" s="154">
        <v>11456000</v>
      </c>
      <c r="H7" s="154">
        <v>0</v>
      </c>
      <c r="I7" s="154">
        <v>0</v>
      </c>
    </row>
    <row r="8" spans="1:9" x14ac:dyDescent="0.25">
      <c r="B8" s="21">
        <v>4</v>
      </c>
      <c r="C8" s="100"/>
      <c r="D8" s="93"/>
      <c r="E8" s="64" t="s">
        <v>126</v>
      </c>
      <c r="F8" s="65"/>
      <c r="G8" s="65"/>
      <c r="H8" s="65"/>
      <c r="I8" s="65"/>
    </row>
    <row r="9" spans="1:9" x14ac:dyDescent="0.25">
      <c r="B9" s="21" t="s">
        <v>127</v>
      </c>
      <c r="C9" s="100"/>
      <c r="D9" s="93"/>
      <c r="E9" s="66" t="s">
        <v>128</v>
      </c>
      <c r="F9" s="153">
        <v>0</v>
      </c>
      <c r="G9" s="153">
        <v>0</v>
      </c>
      <c r="H9" s="153">
        <v>0</v>
      </c>
      <c r="I9" s="153">
        <v>0</v>
      </c>
    </row>
    <row r="10" spans="1:9" x14ac:dyDescent="0.25">
      <c r="B10" s="21">
        <v>5</v>
      </c>
      <c r="C10" s="100"/>
      <c r="D10" s="93"/>
      <c r="E10" s="66" t="s">
        <v>129</v>
      </c>
      <c r="F10" s="153">
        <v>0</v>
      </c>
      <c r="G10" s="153">
        <v>0</v>
      </c>
      <c r="H10" s="153">
        <v>0</v>
      </c>
      <c r="I10" s="153">
        <v>0</v>
      </c>
    </row>
    <row r="11" spans="1:9" x14ac:dyDescent="0.25">
      <c r="B11" s="21" t="s">
        <v>130</v>
      </c>
      <c r="C11" s="100"/>
      <c r="D11" s="93"/>
      <c r="E11" s="64" t="s">
        <v>131</v>
      </c>
      <c r="F11" s="153">
        <v>0</v>
      </c>
      <c r="G11" s="153">
        <v>0</v>
      </c>
      <c r="H11" s="153">
        <v>0</v>
      </c>
      <c r="I11" s="153">
        <v>0</v>
      </c>
    </row>
    <row r="12" spans="1:9" x14ac:dyDescent="0.25">
      <c r="B12" s="21">
        <v>6</v>
      </c>
      <c r="C12" s="100"/>
      <c r="D12" s="93"/>
      <c r="E12" s="64" t="s">
        <v>126</v>
      </c>
      <c r="F12" s="65"/>
      <c r="G12" s="65"/>
      <c r="H12" s="65"/>
      <c r="I12" s="65"/>
    </row>
    <row r="13" spans="1:9" x14ac:dyDescent="0.25">
      <c r="B13" s="21">
        <v>7</v>
      </c>
      <c r="C13" s="100"/>
      <c r="D13" s="93"/>
      <c r="E13" s="64" t="s">
        <v>132</v>
      </c>
      <c r="F13" s="154">
        <v>0</v>
      </c>
      <c r="G13" s="154">
        <v>0</v>
      </c>
      <c r="H13" s="154">
        <v>0</v>
      </c>
      <c r="I13" s="154">
        <v>0</v>
      </c>
    </row>
    <row r="14" spans="1:9" x14ac:dyDescent="0.25">
      <c r="B14" s="21">
        <v>8</v>
      </c>
      <c r="C14" s="101"/>
      <c r="D14" s="95"/>
      <c r="E14" s="64" t="s">
        <v>126</v>
      </c>
      <c r="F14" s="65"/>
      <c r="G14" s="65"/>
      <c r="H14" s="65"/>
      <c r="I14" s="65"/>
    </row>
    <row r="15" spans="1:9" x14ac:dyDescent="0.25">
      <c r="B15" s="21">
        <v>9</v>
      </c>
      <c r="C15" s="102" t="s">
        <v>133</v>
      </c>
      <c r="D15" s="102"/>
      <c r="E15" s="15" t="s">
        <v>123</v>
      </c>
      <c r="F15" s="15">
        <v>7</v>
      </c>
      <c r="G15" s="15">
        <v>7</v>
      </c>
      <c r="H15" s="15">
        <v>0</v>
      </c>
      <c r="I15" s="15">
        <v>0</v>
      </c>
    </row>
    <row r="16" spans="1:9" x14ac:dyDescent="0.25">
      <c r="B16" s="21">
        <v>10</v>
      </c>
      <c r="C16" s="102"/>
      <c r="D16" s="102"/>
      <c r="E16" s="15" t="s">
        <v>134</v>
      </c>
      <c r="F16" s="154">
        <v>0</v>
      </c>
      <c r="G16" s="154">
        <v>837000</v>
      </c>
      <c r="H16" s="154">
        <v>0</v>
      </c>
      <c r="I16" s="154">
        <v>0</v>
      </c>
    </row>
    <row r="17" spans="2:9" x14ac:dyDescent="0.25">
      <c r="B17" s="21">
        <v>11</v>
      </c>
      <c r="C17" s="102"/>
      <c r="D17" s="102"/>
      <c r="E17" s="64" t="s">
        <v>125</v>
      </c>
      <c r="F17" s="154">
        <v>0</v>
      </c>
      <c r="G17" s="154">
        <v>837000</v>
      </c>
      <c r="H17" s="154">
        <v>0</v>
      </c>
      <c r="I17" s="154">
        <v>0</v>
      </c>
    </row>
    <row r="18" spans="2:9" x14ac:dyDescent="0.25">
      <c r="B18" s="21">
        <v>12</v>
      </c>
      <c r="C18" s="102"/>
      <c r="D18" s="102"/>
      <c r="E18" s="67" t="s">
        <v>135</v>
      </c>
      <c r="F18" s="154">
        <v>0</v>
      </c>
      <c r="G18" s="154">
        <v>0</v>
      </c>
      <c r="H18" s="154">
        <v>0</v>
      </c>
      <c r="I18" s="154">
        <v>0</v>
      </c>
    </row>
    <row r="19" spans="2:9" x14ac:dyDescent="0.25">
      <c r="B19" s="21" t="s">
        <v>116</v>
      </c>
      <c r="C19" s="102"/>
      <c r="D19" s="102"/>
      <c r="E19" s="66" t="s">
        <v>128</v>
      </c>
      <c r="F19" s="154">
        <v>0</v>
      </c>
      <c r="G19" s="154">
        <v>0</v>
      </c>
      <c r="H19" s="154">
        <v>0</v>
      </c>
      <c r="I19" s="154">
        <v>0</v>
      </c>
    </row>
    <row r="20" spans="2:9" x14ac:dyDescent="0.25">
      <c r="B20" s="21" t="s">
        <v>136</v>
      </c>
      <c r="C20" s="102"/>
      <c r="D20" s="102"/>
      <c r="E20" s="67" t="s">
        <v>135</v>
      </c>
      <c r="F20" s="154">
        <v>0</v>
      </c>
      <c r="G20" s="154">
        <v>0</v>
      </c>
      <c r="H20" s="154">
        <v>0</v>
      </c>
      <c r="I20" s="154">
        <v>0</v>
      </c>
    </row>
    <row r="21" spans="2:9" x14ac:dyDescent="0.25">
      <c r="B21" s="21" t="s">
        <v>137</v>
      </c>
      <c r="C21" s="102"/>
      <c r="D21" s="102"/>
      <c r="E21" s="66" t="s">
        <v>129</v>
      </c>
      <c r="F21" s="154">
        <v>0</v>
      </c>
      <c r="G21" s="154">
        <v>0</v>
      </c>
      <c r="H21" s="154">
        <v>0</v>
      </c>
      <c r="I21" s="154">
        <v>0</v>
      </c>
    </row>
    <row r="22" spans="2:9" x14ac:dyDescent="0.25">
      <c r="B22" s="21" t="s">
        <v>138</v>
      </c>
      <c r="C22" s="102"/>
      <c r="D22" s="102"/>
      <c r="E22" s="67" t="s">
        <v>135</v>
      </c>
      <c r="F22" s="154">
        <v>0</v>
      </c>
      <c r="G22" s="154">
        <v>0</v>
      </c>
      <c r="H22" s="154">
        <v>0</v>
      </c>
      <c r="I22" s="154">
        <v>0</v>
      </c>
    </row>
    <row r="23" spans="2:9" x14ac:dyDescent="0.25">
      <c r="B23" s="21" t="s">
        <v>139</v>
      </c>
      <c r="C23" s="102"/>
      <c r="D23" s="102"/>
      <c r="E23" s="64" t="s">
        <v>131</v>
      </c>
      <c r="F23" s="154">
        <v>0</v>
      </c>
      <c r="G23" s="154">
        <v>0</v>
      </c>
      <c r="H23" s="154">
        <v>0</v>
      </c>
      <c r="I23" s="154">
        <v>0</v>
      </c>
    </row>
    <row r="24" spans="2:9" x14ac:dyDescent="0.25">
      <c r="B24" s="21" t="s">
        <v>140</v>
      </c>
      <c r="C24" s="102"/>
      <c r="D24" s="102"/>
      <c r="E24" s="67" t="s">
        <v>135</v>
      </c>
      <c r="F24" s="154">
        <v>0</v>
      </c>
      <c r="G24" s="154">
        <v>0</v>
      </c>
      <c r="H24" s="154">
        <v>0</v>
      </c>
      <c r="I24" s="154">
        <v>0</v>
      </c>
    </row>
    <row r="25" spans="2:9" x14ac:dyDescent="0.25">
      <c r="B25" s="21">
        <v>15</v>
      </c>
      <c r="C25" s="102"/>
      <c r="D25" s="102"/>
      <c r="E25" s="64" t="s">
        <v>132</v>
      </c>
      <c r="F25" s="154">
        <v>0</v>
      </c>
      <c r="G25" s="154">
        <v>0</v>
      </c>
      <c r="H25" s="154">
        <v>0</v>
      </c>
      <c r="I25" s="154">
        <v>0</v>
      </c>
    </row>
    <row r="26" spans="2:9" x14ac:dyDescent="0.25">
      <c r="B26" s="21">
        <v>16</v>
      </c>
      <c r="C26" s="102"/>
      <c r="D26" s="102"/>
      <c r="E26" s="67" t="s">
        <v>135</v>
      </c>
      <c r="F26" s="154">
        <v>0</v>
      </c>
      <c r="G26" s="154">
        <v>0</v>
      </c>
      <c r="H26" s="154">
        <v>0</v>
      </c>
      <c r="I26" s="154">
        <v>0</v>
      </c>
    </row>
    <row r="27" spans="2:9" x14ac:dyDescent="0.25">
      <c r="B27" s="21">
        <v>17</v>
      </c>
      <c r="C27" s="97" t="s">
        <v>141</v>
      </c>
      <c r="D27" s="97"/>
      <c r="E27" s="97"/>
      <c r="F27" s="154">
        <v>1769000</v>
      </c>
      <c r="G27" s="154">
        <v>12293000</v>
      </c>
      <c r="H27" s="154">
        <v>0</v>
      </c>
      <c r="I27" s="154">
        <v>0</v>
      </c>
    </row>
  </sheetData>
  <mergeCells count="4">
    <mergeCell ref="C4:E4"/>
    <mergeCell ref="C5:D14"/>
    <mergeCell ref="C15:D26"/>
    <mergeCell ref="C27:E27"/>
  </mergeCells>
  <pageMargins left="0.70866141732283472" right="0.70866141732283472" top="0.74803149606299213" bottom="0.74803149606299213" header="0.31496062992125984" footer="0.31496062992125984"/>
  <pageSetup paperSize="9" scale="65" fitToHeight="0" orientation="landscape" cellComments="asDisplayed" r:id="rId1"/>
  <headerFooter>
    <oddHeader>&amp;CEN
Annex XXXIII&amp;R&amp;"Aptos"&amp;12&amp;K008000 Intern - Ringerike Hadeland&amp;1#_x000D_</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10567-105C-49A4-9246-74BE9361C515}">
  <sheetPr>
    <pageSetUpPr fitToPage="1"/>
  </sheetPr>
  <dimension ref="A1:G29"/>
  <sheetViews>
    <sheetView showGridLines="0" zoomScaleNormal="100" zoomScalePageLayoutView="90" workbookViewId="0">
      <selection activeCell="C25" sqref="C25"/>
    </sheetView>
  </sheetViews>
  <sheetFormatPr baseColWidth="10" defaultColWidth="9.140625" defaultRowHeight="15" x14ac:dyDescent="0.25"/>
  <cols>
    <col min="1" max="1" width="5" style="4" customWidth="1"/>
    <col min="2" max="2" width="43" style="4" customWidth="1"/>
    <col min="3" max="3" width="75.42578125" style="4" customWidth="1"/>
    <col min="4" max="4" width="24.42578125" style="4" customWidth="1"/>
    <col min="5" max="5" width="23.42578125" style="4" customWidth="1"/>
    <col min="6" max="6" width="21" style="4" customWidth="1"/>
    <col min="7" max="7" width="25" style="4" customWidth="1"/>
    <col min="8" max="8" width="25.42578125" style="4" customWidth="1"/>
    <col min="9" max="9" width="23.140625" style="4" customWidth="1"/>
    <col min="10" max="10" width="29.5703125" style="4" customWidth="1"/>
    <col min="11" max="11" width="22" style="4" customWidth="1"/>
    <col min="12" max="12" width="16.42578125" style="4" customWidth="1"/>
    <col min="13" max="13" width="14.85546875" style="4" customWidth="1"/>
    <col min="14" max="14" width="14.5703125" style="4" customWidth="1"/>
    <col min="15" max="15" width="31.5703125" style="4" customWidth="1"/>
    <col min="16" max="16384" width="9.140625" style="4"/>
  </cols>
  <sheetData>
    <row r="1" spans="1:7" x14ac:dyDescent="0.25">
      <c r="B1" s="10" t="s">
        <v>142</v>
      </c>
    </row>
    <row r="4" spans="1:7" x14ac:dyDescent="0.25">
      <c r="B4" s="10"/>
      <c r="D4" s="21" t="s">
        <v>6</v>
      </c>
      <c r="E4" s="21" t="s">
        <v>7</v>
      </c>
      <c r="F4" s="21" t="s">
        <v>8</v>
      </c>
      <c r="G4" s="21" t="s">
        <v>47</v>
      </c>
    </row>
    <row r="5" spans="1:7" ht="30" x14ac:dyDescent="0.25">
      <c r="B5" s="120"/>
      <c r="C5" s="121"/>
      <c r="D5" s="20" t="s">
        <v>118</v>
      </c>
      <c r="E5" s="20" t="s">
        <v>119</v>
      </c>
      <c r="F5" s="20" t="s">
        <v>120</v>
      </c>
      <c r="G5" s="20" t="s">
        <v>121</v>
      </c>
    </row>
    <row r="6" spans="1:7" x14ac:dyDescent="0.25">
      <c r="A6" s="21"/>
      <c r="B6" s="117" t="s">
        <v>143</v>
      </c>
      <c r="C6" s="118"/>
      <c r="D6" s="118"/>
      <c r="E6" s="118"/>
      <c r="F6" s="118"/>
      <c r="G6" s="119"/>
    </row>
    <row r="7" spans="1:7" x14ac:dyDescent="0.25">
      <c r="A7" s="21">
        <v>1</v>
      </c>
      <c r="B7" s="115" t="s">
        <v>144</v>
      </c>
      <c r="C7" s="116"/>
      <c r="D7" s="15">
        <v>0</v>
      </c>
      <c r="E7" s="15">
        <v>0</v>
      </c>
      <c r="F7" s="15">
        <v>0</v>
      </c>
      <c r="G7" s="15">
        <v>0</v>
      </c>
    </row>
    <row r="8" spans="1:7" x14ac:dyDescent="0.25">
      <c r="A8" s="21">
        <v>2</v>
      </c>
      <c r="B8" s="115" t="s">
        <v>145</v>
      </c>
      <c r="C8" s="116"/>
      <c r="D8" s="154">
        <v>0</v>
      </c>
      <c r="E8" s="154">
        <v>0</v>
      </c>
      <c r="F8" s="154">
        <v>0</v>
      </c>
      <c r="G8" s="154">
        <v>0</v>
      </c>
    </row>
    <row r="9" spans="1:7" x14ac:dyDescent="0.25">
      <c r="A9" s="21">
        <v>3</v>
      </c>
      <c r="B9" s="113" t="s">
        <v>146</v>
      </c>
      <c r="C9" s="114"/>
      <c r="D9" s="154">
        <v>0</v>
      </c>
      <c r="E9" s="154">
        <v>0</v>
      </c>
      <c r="F9" s="154">
        <v>0</v>
      </c>
      <c r="G9" s="154">
        <v>0</v>
      </c>
    </row>
    <row r="10" spans="1:7" x14ac:dyDescent="0.25">
      <c r="A10" s="21"/>
      <c r="B10" s="117" t="s">
        <v>147</v>
      </c>
      <c r="C10" s="118"/>
      <c r="D10" s="118"/>
      <c r="E10" s="118"/>
      <c r="F10" s="118"/>
      <c r="G10" s="119"/>
    </row>
    <row r="11" spans="1:7" x14ac:dyDescent="0.25">
      <c r="A11" s="21">
        <v>4</v>
      </c>
      <c r="B11" s="115" t="s">
        <v>148</v>
      </c>
      <c r="C11" s="116"/>
      <c r="D11" s="15">
        <v>0</v>
      </c>
      <c r="E11" s="15">
        <v>0</v>
      </c>
      <c r="F11" s="15">
        <v>0</v>
      </c>
      <c r="G11" s="15">
        <v>0</v>
      </c>
    </row>
    <row r="12" spans="1:7" x14ac:dyDescent="0.25">
      <c r="A12" s="21">
        <v>5</v>
      </c>
      <c r="B12" s="115" t="s">
        <v>149</v>
      </c>
      <c r="C12" s="116"/>
      <c r="D12" s="154">
        <v>0</v>
      </c>
      <c r="E12" s="154">
        <v>0</v>
      </c>
      <c r="F12" s="154">
        <v>0</v>
      </c>
      <c r="G12" s="154">
        <v>0</v>
      </c>
    </row>
    <row r="13" spans="1:7" x14ac:dyDescent="0.25">
      <c r="A13" s="21"/>
      <c r="B13" s="117" t="s">
        <v>150</v>
      </c>
      <c r="C13" s="118"/>
      <c r="D13" s="118"/>
      <c r="E13" s="118"/>
      <c r="F13" s="118"/>
      <c r="G13" s="119"/>
    </row>
    <row r="14" spans="1:7" x14ac:dyDescent="0.25">
      <c r="A14" s="21">
        <v>6</v>
      </c>
      <c r="B14" s="115" t="s">
        <v>151</v>
      </c>
      <c r="C14" s="116"/>
      <c r="D14" s="15">
        <v>0</v>
      </c>
      <c r="E14" s="15">
        <v>0</v>
      </c>
      <c r="F14" s="15">
        <v>0</v>
      </c>
      <c r="G14" s="15">
        <v>0</v>
      </c>
    </row>
    <row r="15" spans="1:7" x14ac:dyDescent="0.25">
      <c r="A15" s="21">
        <v>7</v>
      </c>
      <c r="B15" s="115" t="s">
        <v>152</v>
      </c>
      <c r="C15" s="116"/>
      <c r="D15" s="154">
        <v>0</v>
      </c>
      <c r="E15" s="154">
        <v>0</v>
      </c>
      <c r="F15" s="154">
        <v>0</v>
      </c>
      <c r="G15" s="154">
        <v>0</v>
      </c>
    </row>
    <row r="16" spans="1:7" x14ac:dyDescent="0.25">
      <c r="A16" s="21">
        <v>8</v>
      </c>
      <c r="B16" s="113" t="s">
        <v>153</v>
      </c>
      <c r="C16" s="114"/>
      <c r="D16" s="154">
        <v>0</v>
      </c>
      <c r="E16" s="154">
        <v>0</v>
      </c>
      <c r="F16" s="154">
        <v>0</v>
      </c>
      <c r="G16" s="154">
        <v>0</v>
      </c>
    </row>
    <row r="17" spans="1:7" ht="15" customHeight="1" x14ac:dyDescent="0.25">
      <c r="A17" s="21">
        <v>9</v>
      </c>
      <c r="B17" s="113" t="s">
        <v>154</v>
      </c>
      <c r="C17" s="114"/>
      <c r="D17" s="154">
        <v>0</v>
      </c>
      <c r="E17" s="154">
        <v>0</v>
      </c>
      <c r="F17" s="154">
        <v>0</v>
      </c>
      <c r="G17" s="154">
        <v>0</v>
      </c>
    </row>
    <row r="18" spans="1:7" ht="15" customHeight="1" x14ac:dyDescent="0.25">
      <c r="A18" s="21">
        <v>10</v>
      </c>
      <c r="B18" s="113" t="s">
        <v>155</v>
      </c>
      <c r="C18" s="114"/>
      <c r="D18" s="154">
        <v>0</v>
      </c>
      <c r="E18" s="154">
        <v>0</v>
      </c>
      <c r="F18" s="154">
        <v>0</v>
      </c>
      <c r="G18" s="154">
        <v>0</v>
      </c>
    </row>
    <row r="19" spans="1:7" x14ac:dyDescent="0.25">
      <c r="A19" s="21">
        <v>11</v>
      </c>
      <c r="B19" s="113" t="s">
        <v>156</v>
      </c>
      <c r="C19" s="114"/>
      <c r="D19" s="154">
        <v>0</v>
      </c>
      <c r="E19" s="154">
        <v>0</v>
      </c>
      <c r="F19" s="154">
        <v>0</v>
      </c>
      <c r="G19" s="154">
        <v>0</v>
      </c>
    </row>
    <row r="25" spans="1:7" x14ac:dyDescent="0.25">
      <c r="B25" s="68"/>
      <c r="C25" s="68"/>
    </row>
    <row r="29" spans="1:7" ht="29.25" customHeight="1" x14ac:dyDescent="0.25"/>
  </sheetData>
  <mergeCells count="15">
    <mergeCell ref="B10:G10"/>
    <mergeCell ref="B5:C5"/>
    <mergeCell ref="B6:G6"/>
    <mergeCell ref="B7:C7"/>
    <mergeCell ref="B8:C8"/>
    <mergeCell ref="B9:C9"/>
    <mergeCell ref="B17:C17"/>
    <mergeCell ref="B18:C18"/>
    <mergeCell ref="B19:C19"/>
    <mergeCell ref="B11:C11"/>
    <mergeCell ref="B12:C12"/>
    <mergeCell ref="B13:G13"/>
    <mergeCell ref="B14:C14"/>
    <mergeCell ref="B15:C15"/>
    <mergeCell ref="B16:C16"/>
  </mergeCells>
  <pageMargins left="0.70866141732283472" right="0.70866141732283472" top="0.74803149606299213" bottom="0.74803149606299213" header="0.31496062992125984" footer="0.31496062992125984"/>
  <pageSetup paperSize="9" scale="60" fitToHeight="0" orientation="landscape" cellComments="asDisplayed" r:id="rId1"/>
  <headerFooter>
    <oddHeader>&amp;CEN
Annex XXXIII&amp;R&amp;"Aptos"&amp;12&amp;K008000 Intern - Ringerike Hadeland&amp;1#_x000D_</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51377-0FCC-450F-ADC0-D91094249F85}">
  <sheetPr>
    <pageSetUpPr fitToPage="1"/>
  </sheetPr>
  <dimension ref="A1:X45"/>
  <sheetViews>
    <sheetView showGridLines="0" zoomScale="80" zoomScaleNormal="80" zoomScalePageLayoutView="90" workbookViewId="0">
      <selection activeCell="H13" sqref="H13"/>
    </sheetView>
  </sheetViews>
  <sheetFormatPr baseColWidth="10" defaultColWidth="9.140625" defaultRowHeight="15" x14ac:dyDescent="0.25"/>
  <cols>
    <col min="1" max="1" width="9.140625" style="4"/>
    <col min="2" max="2" width="28.5703125" style="4" customWidth="1"/>
    <col min="3" max="7" width="22" style="4" bestFit="1" customWidth="1"/>
    <col min="8" max="8" width="22" style="69" bestFit="1" customWidth="1"/>
    <col min="9" max="9" width="22" style="4" bestFit="1" customWidth="1"/>
    <col min="10" max="10" width="22.140625" style="4" customWidth="1"/>
    <col min="11" max="11" width="9.140625" style="4"/>
    <col min="12" max="12" width="255.5703125" style="4" bestFit="1" customWidth="1"/>
    <col min="13" max="16384" width="9.140625" style="4"/>
  </cols>
  <sheetData>
    <row r="1" spans="1:24" x14ac:dyDescent="0.25">
      <c r="B1" s="10" t="s">
        <v>157</v>
      </c>
    </row>
    <row r="2" spans="1:24" ht="14.25" customHeight="1" x14ac:dyDescent="0.25">
      <c r="B2" s="70"/>
      <c r="C2" s="70"/>
      <c r="D2" s="70"/>
      <c r="E2" s="70"/>
      <c r="F2" s="70"/>
      <c r="G2" s="70"/>
      <c r="H2" s="71"/>
      <c r="I2" s="70"/>
    </row>
    <row r="3" spans="1:24" x14ac:dyDescent="0.25">
      <c r="D3" s="70"/>
      <c r="E3" s="70"/>
      <c r="F3" s="70"/>
      <c r="G3" s="70"/>
      <c r="H3" s="71"/>
    </row>
    <row r="4" spans="1:24" x14ac:dyDescent="0.25">
      <c r="C4" s="21" t="s">
        <v>6</v>
      </c>
      <c r="D4" s="21" t="s">
        <v>7</v>
      </c>
      <c r="E4" s="21" t="s">
        <v>8</v>
      </c>
      <c r="F4" s="21" t="s">
        <v>47</v>
      </c>
      <c r="G4" s="21" t="s">
        <v>48</v>
      </c>
      <c r="H4" s="21" t="s">
        <v>115</v>
      </c>
      <c r="I4" s="21" t="s">
        <v>158</v>
      </c>
      <c r="J4" s="21" t="s">
        <v>159</v>
      </c>
    </row>
    <row r="5" spans="1:24" ht="186.75" customHeight="1" x14ac:dyDescent="0.25">
      <c r="B5" s="72" t="s">
        <v>160</v>
      </c>
      <c r="C5" s="73" t="s">
        <v>161</v>
      </c>
      <c r="D5" s="73" t="s">
        <v>162</v>
      </c>
      <c r="E5" s="73" t="s">
        <v>163</v>
      </c>
      <c r="F5" s="73" t="s">
        <v>164</v>
      </c>
      <c r="G5" s="73" t="s">
        <v>165</v>
      </c>
      <c r="H5" s="73" t="s">
        <v>166</v>
      </c>
      <c r="I5" s="73" t="s">
        <v>167</v>
      </c>
      <c r="J5" s="73" t="s">
        <v>168</v>
      </c>
      <c r="L5" s="74"/>
      <c r="M5" s="75"/>
      <c r="N5" s="75"/>
      <c r="O5" s="75"/>
      <c r="P5" s="75"/>
      <c r="Q5" s="75"/>
      <c r="R5" s="75"/>
      <c r="S5" s="75"/>
      <c r="T5" s="75"/>
      <c r="U5" s="75"/>
      <c r="V5" s="75"/>
      <c r="W5" s="75"/>
      <c r="X5" s="75"/>
    </row>
    <row r="6" spans="1:24" x14ac:dyDescent="0.25">
      <c r="A6" s="21">
        <v>1</v>
      </c>
      <c r="B6" s="9" t="s">
        <v>118</v>
      </c>
      <c r="C6" s="154">
        <v>0</v>
      </c>
      <c r="D6" s="154">
        <v>0</v>
      </c>
      <c r="E6" s="154">
        <v>0</v>
      </c>
      <c r="F6" s="154">
        <v>0</v>
      </c>
      <c r="G6" s="154">
        <v>0</v>
      </c>
      <c r="H6" s="154">
        <v>0</v>
      </c>
      <c r="I6" s="154">
        <v>0</v>
      </c>
      <c r="J6" s="154">
        <v>0</v>
      </c>
    </row>
    <row r="7" spans="1:24" x14ac:dyDescent="0.25">
      <c r="A7" s="21">
        <v>2</v>
      </c>
      <c r="B7" s="66" t="s">
        <v>169</v>
      </c>
      <c r="C7" s="154">
        <v>0</v>
      </c>
      <c r="D7" s="154">
        <v>0</v>
      </c>
      <c r="E7" s="154">
        <v>0</v>
      </c>
      <c r="F7" s="154">
        <v>0</v>
      </c>
      <c r="G7" s="154">
        <v>0</v>
      </c>
      <c r="H7" s="154">
        <v>0</v>
      </c>
      <c r="I7" s="154">
        <v>0</v>
      </c>
      <c r="J7" s="154">
        <v>0</v>
      </c>
    </row>
    <row r="8" spans="1:24" ht="45" x14ac:dyDescent="0.25">
      <c r="A8" s="21">
        <v>3</v>
      </c>
      <c r="B8" s="66" t="s">
        <v>170</v>
      </c>
      <c r="C8" s="154">
        <v>0</v>
      </c>
      <c r="D8" s="154">
        <v>0</v>
      </c>
      <c r="E8" s="154">
        <v>0</v>
      </c>
      <c r="F8" s="154">
        <v>0</v>
      </c>
      <c r="G8" s="154">
        <v>0</v>
      </c>
      <c r="H8" s="154">
        <v>0</v>
      </c>
      <c r="I8" s="154">
        <v>0</v>
      </c>
      <c r="J8" s="154">
        <v>0</v>
      </c>
    </row>
    <row r="9" spans="1:24" ht="45" x14ac:dyDescent="0.25">
      <c r="A9" s="21">
        <v>4</v>
      </c>
      <c r="B9" s="66" t="s">
        <v>171</v>
      </c>
      <c r="C9" s="154">
        <v>0</v>
      </c>
      <c r="D9" s="154">
        <v>0</v>
      </c>
      <c r="E9" s="154">
        <v>0</v>
      </c>
      <c r="F9" s="154">
        <v>0</v>
      </c>
      <c r="G9" s="154">
        <v>0</v>
      </c>
      <c r="H9" s="154">
        <v>0</v>
      </c>
      <c r="I9" s="154">
        <v>0</v>
      </c>
      <c r="J9" s="154">
        <v>0</v>
      </c>
    </row>
    <row r="10" spans="1:24" x14ac:dyDescent="0.25">
      <c r="A10" s="21">
        <v>5</v>
      </c>
      <c r="B10" s="66" t="s">
        <v>172</v>
      </c>
      <c r="C10" s="154">
        <v>0</v>
      </c>
      <c r="D10" s="154">
        <v>0</v>
      </c>
      <c r="E10" s="154">
        <v>0</v>
      </c>
      <c r="F10" s="154">
        <v>0</v>
      </c>
      <c r="G10" s="154">
        <v>0</v>
      </c>
      <c r="H10" s="154">
        <v>0</v>
      </c>
      <c r="I10" s="154">
        <v>0</v>
      </c>
      <c r="J10" s="154">
        <v>0</v>
      </c>
    </row>
    <row r="11" spans="1:24" x14ac:dyDescent="0.25">
      <c r="A11" s="21">
        <v>6</v>
      </c>
      <c r="B11" s="66" t="s">
        <v>173</v>
      </c>
      <c r="C11" s="154">
        <v>0</v>
      </c>
      <c r="D11" s="154">
        <v>0</v>
      </c>
      <c r="E11" s="154">
        <v>0</v>
      </c>
      <c r="F11" s="154">
        <v>0</v>
      </c>
      <c r="G11" s="154">
        <v>0</v>
      </c>
      <c r="H11" s="154">
        <v>0</v>
      </c>
      <c r="I11" s="154">
        <v>0</v>
      </c>
      <c r="J11" s="154">
        <v>0</v>
      </c>
    </row>
    <row r="12" spans="1:24" x14ac:dyDescent="0.25">
      <c r="A12" s="62">
        <v>7</v>
      </c>
      <c r="B12" s="9" t="s">
        <v>174</v>
      </c>
      <c r="C12" s="154">
        <v>0</v>
      </c>
      <c r="D12" s="154">
        <v>0</v>
      </c>
      <c r="E12" s="154">
        <v>0</v>
      </c>
      <c r="F12" s="154">
        <v>0</v>
      </c>
      <c r="G12" s="154">
        <v>0</v>
      </c>
      <c r="H12" s="154">
        <v>0</v>
      </c>
      <c r="I12" s="154">
        <v>0</v>
      </c>
      <c r="J12" s="154">
        <v>0</v>
      </c>
    </row>
    <row r="13" spans="1:24" x14ac:dyDescent="0.25">
      <c r="A13" s="62">
        <v>8</v>
      </c>
      <c r="B13" s="66" t="s">
        <v>169</v>
      </c>
      <c r="C13" s="154">
        <v>0</v>
      </c>
      <c r="D13" s="154">
        <v>0</v>
      </c>
      <c r="E13" s="154">
        <v>0</v>
      </c>
      <c r="F13" s="154">
        <v>0</v>
      </c>
      <c r="G13" s="154">
        <v>0</v>
      </c>
      <c r="H13" s="154">
        <v>0</v>
      </c>
      <c r="I13" s="154">
        <v>0</v>
      </c>
      <c r="J13" s="154">
        <v>0</v>
      </c>
    </row>
    <row r="14" spans="1:24" ht="45" x14ac:dyDescent="0.25">
      <c r="A14" s="62">
        <v>9</v>
      </c>
      <c r="B14" s="66" t="s">
        <v>170</v>
      </c>
      <c r="C14" s="154">
        <v>0</v>
      </c>
      <c r="D14" s="154">
        <v>0</v>
      </c>
      <c r="E14" s="154">
        <v>0</v>
      </c>
      <c r="F14" s="154">
        <v>0</v>
      </c>
      <c r="G14" s="154">
        <v>0</v>
      </c>
      <c r="H14" s="154">
        <v>0</v>
      </c>
      <c r="I14" s="154">
        <v>0</v>
      </c>
      <c r="J14" s="154">
        <v>0</v>
      </c>
    </row>
    <row r="15" spans="1:24" ht="45" x14ac:dyDescent="0.25">
      <c r="A15" s="62">
        <v>10</v>
      </c>
      <c r="B15" s="66" t="s">
        <v>171</v>
      </c>
      <c r="C15" s="154">
        <v>0</v>
      </c>
      <c r="D15" s="154">
        <v>0</v>
      </c>
      <c r="E15" s="154">
        <v>0</v>
      </c>
      <c r="F15" s="154">
        <v>0</v>
      </c>
      <c r="G15" s="154">
        <v>0</v>
      </c>
      <c r="H15" s="154">
        <v>0</v>
      </c>
      <c r="I15" s="154">
        <v>0</v>
      </c>
      <c r="J15" s="154">
        <v>0</v>
      </c>
    </row>
    <row r="16" spans="1:24" x14ac:dyDescent="0.25">
      <c r="A16" s="62">
        <v>11</v>
      </c>
      <c r="B16" s="66" t="s">
        <v>172</v>
      </c>
      <c r="C16" s="154">
        <v>0</v>
      </c>
      <c r="D16" s="154">
        <v>0</v>
      </c>
      <c r="E16" s="154">
        <v>0</v>
      </c>
      <c r="F16" s="154">
        <v>0</v>
      </c>
      <c r="G16" s="154">
        <v>0</v>
      </c>
      <c r="H16" s="154">
        <v>0</v>
      </c>
      <c r="I16" s="154">
        <v>0</v>
      </c>
      <c r="J16" s="154">
        <v>0</v>
      </c>
    </row>
    <row r="17" spans="1:12" x14ac:dyDescent="0.25">
      <c r="A17" s="62">
        <v>12</v>
      </c>
      <c r="B17" s="66" t="s">
        <v>173</v>
      </c>
      <c r="C17" s="154">
        <v>0</v>
      </c>
      <c r="D17" s="154">
        <v>0</v>
      </c>
      <c r="E17" s="154">
        <v>0</v>
      </c>
      <c r="F17" s="154">
        <v>0</v>
      </c>
      <c r="G17" s="154">
        <v>0</v>
      </c>
      <c r="H17" s="154">
        <v>0</v>
      </c>
      <c r="I17" s="154">
        <v>0</v>
      </c>
      <c r="J17" s="154">
        <v>0</v>
      </c>
    </row>
    <row r="18" spans="1:12" x14ac:dyDescent="0.25">
      <c r="A18" s="62">
        <v>13</v>
      </c>
      <c r="B18" s="4" t="s">
        <v>120</v>
      </c>
      <c r="C18" s="154">
        <v>0</v>
      </c>
      <c r="D18" s="154">
        <v>0</v>
      </c>
      <c r="E18" s="154">
        <v>0</v>
      </c>
      <c r="F18" s="154">
        <v>0</v>
      </c>
      <c r="G18" s="154">
        <v>0</v>
      </c>
      <c r="H18" s="154">
        <v>0</v>
      </c>
      <c r="I18" s="154">
        <v>0</v>
      </c>
      <c r="J18" s="154">
        <v>0</v>
      </c>
    </row>
    <row r="19" spans="1:12" x14ac:dyDescent="0.25">
      <c r="A19" s="62">
        <v>14</v>
      </c>
      <c r="B19" s="66" t="s">
        <v>169</v>
      </c>
      <c r="C19" s="154">
        <v>0</v>
      </c>
      <c r="D19" s="154">
        <v>0</v>
      </c>
      <c r="E19" s="154">
        <v>0</v>
      </c>
      <c r="F19" s="154">
        <v>0</v>
      </c>
      <c r="G19" s="154">
        <v>0</v>
      </c>
      <c r="H19" s="154">
        <v>0</v>
      </c>
      <c r="I19" s="154">
        <v>0</v>
      </c>
      <c r="J19" s="154">
        <v>0</v>
      </c>
    </row>
    <row r="20" spans="1:12" ht="45" x14ac:dyDescent="0.25">
      <c r="A20" s="62">
        <v>15</v>
      </c>
      <c r="B20" s="66" t="s">
        <v>170</v>
      </c>
      <c r="C20" s="154">
        <v>0</v>
      </c>
      <c r="D20" s="154">
        <v>0</v>
      </c>
      <c r="E20" s="154">
        <v>0</v>
      </c>
      <c r="F20" s="154">
        <v>0</v>
      </c>
      <c r="G20" s="154">
        <v>0</v>
      </c>
      <c r="H20" s="154">
        <v>0</v>
      </c>
      <c r="I20" s="154">
        <v>0</v>
      </c>
      <c r="J20" s="154">
        <v>0</v>
      </c>
    </row>
    <row r="21" spans="1:12" ht="45" x14ac:dyDescent="0.25">
      <c r="A21" s="62">
        <v>16</v>
      </c>
      <c r="B21" s="66" t="s">
        <v>171</v>
      </c>
      <c r="C21" s="154">
        <v>0</v>
      </c>
      <c r="D21" s="154">
        <v>0</v>
      </c>
      <c r="E21" s="154">
        <v>0</v>
      </c>
      <c r="F21" s="154">
        <v>0</v>
      </c>
      <c r="G21" s="154">
        <v>0</v>
      </c>
      <c r="H21" s="154">
        <v>0</v>
      </c>
      <c r="I21" s="154">
        <v>0</v>
      </c>
      <c r="J21" s="154">
        <v>0</v>
      </c>
    </row>
    <row r="22" spans="1:12" x14ac:dyDescent="0.25">
      <c r="A22" s="62">
        <v>17</v>
      </c>
      <c r="B22" s="66" t="s">
        <v>172</v>
      </c>
      <c r="C22" s="154">
        <v>0</v>
      </c>
      <c r="D22" s="154">
        <v>0</v>
      </c>
      <c r="E22" s="154">
        <v>0</v>
      </c>
      <c r="F22" s="154">
        <v>0</v>
      </c>
      <c r="G22" s="154">
        <v>0</v>
      </c>
      <c r="H22" s="154">
        <v>0</v>
      </c>
      <c r="I22" s="154">
        <v>0</v>
      </c>
      <c r="J22" s="154">
        <v>0</v>
      </c>
    </row>
    <row r="23" spans="1:12" x14ac:dyDescent="0.25">
      <c r="A23" s="62">
        <v>18</v>
      </c>
      <c r="B23" s="66" t="s">
        <v>173</v>
      </c>
      <c r="C23" s="154">
        <v>0</v>
      </c>
      <c r="D23" s="154">
        <v>0</v>
      </c>
      <c r="E23" s="154">
        <v>0</v>
      </c>
      <c r="F23" s="154">
        <v>0</v>
      </c>
      <c r="G23" s="154">
        <v>0</v>
      </c>
      <c r="H23" s="154">
        <v>0</v>
      </c>
      <c r="I23" s="154">
        <v>0</v>
      </c>
      <c r="J23" s="154">
        <v>0</v>
      </c>
    </row>
    <row r="24" spans="1:12" x14ac:dyDescent="0.25">
      <c r="A24" s="62">
        <v>19</v>
      </c>
      <c r="B24" s="17" t="s">
        <v>121</v>
      </c>
      <c r="C24" s="154">
        <v>0</v>
      </c>
      <c r="D24" s="154">
        <v>0</v>
      </c>
      <c r="E24" s="154">
        <v>0</v>
      </c>
      <c r="F24" s="154">
        <v>0</v>
      </c>
      <c r="G24" s="154">
        <v>0</v>
      </c>
      <c r="H24" s="154">
        <v>0</v>
      </c>
      <c r="I24" s="154">
        <v>0</v>
      </c>
      <c r="J24" s="154">
        <v>0</v>
      </c>
    </row>
    <row r="25" spans="1:12" x14ac:dyDescent="0.25">
      <c r="A25" s="62">
        <v>20</v>
      </c>
      <c r="B25" s="66" t="s">
        <v>169</v>
      </c>
      <c r="C25" s="154">
        <v>0</v>
      </c>
      <c r="D25" s="154">
        <v>0</v>
      </c>
      <c r="E25" s="154">
        <v>0</v>
      </c>
      <c r="F25" s="154">
        <v>0</v>
      </c>
      <c r="G25" s="154">
        <v>0</v>
      </c>
      <c r="H25" s="154">
        <v>0</v>
      </c>
      <c r="I25" s="154">
        <v>0</v>
      </c>
      <c r="J25" s="154">
        <v>0</v>
      </c>
      <c r="L25" s="75"/>
    </row>
    <row r="26" spans="1:12" ht="45" x14ac:dyDescent="0.25">
      <c r="A26" s="62">
        <v>21</v>
      </c>
      <c r="B26" s="66" t="s">
        <v>170</v>
      </c>
      <c r="C26" s="154">
        <v>0</v>
      </c>
      <c r="D26" s="154">
        <v>0</v>
      </c>
      <c r="E26" s="154">
        <v>0</v>
      </c>
      <c r="F26" s="154">
        <v>0</v>
      </c>
      <c r="G26" s="154">
        <v>0</v>
      </c>
      <c r="H26" s="154">
        <v>0</v>
      </c>
      <c r="I26" s="154">
        <v>0</v>
      </c>
      <c r="J26" s="154">
        <v>0</v>
      </c>
    </row>
    <row r="27" spans="1:12" ht="45" x14ac:dyDescent="0.25">
      <c r="A27" s="62">
        <v>22</v>
      </c>
      <c r="B27" s="66" t="s">
        <v>171</v>
      </c>
      <c r="C27" s="154">
        <v>0</v>
      </c>
      <c r="D27" s="154">
        <v>0</v>
      </c>
      <c r="E27" s="154">
        <v>0</v>
      </c>
      <c r="F27" s="154">
        <v>0</v>
      </c>
      <c r="G27" s="154">
        <v>0</v>
      </c>
      <c r="H27" s="154">
        <v>0</v>
      </c>
      <c r="I27" s="154">
        <v>0</v>
      </c>
      <c r="J27" s="154">
        <v>0</v>
      </c>
    </row>
    <row r="28" spans="1:12" x14ac:dyDescent="0.25">
      <c r="A28" s="62">
        <v>23</v>
      </c>
      <c r="B28" s="66" t="s">
        <v>172</v>
      </c>
      <c r="C28" s="154">
        <v>0</v>
      </c>
      <c r="D28" s="154">
        <v>0</v>
      </c>
      <c r="E28" s="154">
        <v>0</v>
      </c>
      <c r="F28" s="154">
        <v>0</v>
      </c>
      <c r="G28" s="154">
        <v>0</v>
      </c>
      <c r="H28" s="154">
        <v>0</v>
      </c>
      <c r="I28" s="154">
        <v>0</v>
      </c>
      <c r="J28" s="154">
        <v>0</v>
      </c>
    </row>
    <row r="29" spans="1:12" x14ac:dyDescent="0.25">
      <c r="A29" s="62">
        <v>24</v>
      </c>
      <c r="B29" s="66" t="s">
        <v>173</v>
      </c>
      <c r="C29" s="154">
        <v>0</v>
      </c>
      <c r="D29" s="154">
        <v>0</v>
      </c>
      <c r="E29" s="154">
        <v>0</v>
      </c>
      <c r="F29" s="154">
        <v>0</v>
      </c>
      <c r="G29" s="154">
        <v>0</v>
      </c>
      <c r="H29" s="154">
        <v>0</v>
      </c>
      <c r="I29" s="154">
        <v>0</v>
      </c>
      <c r="J29" s="154">
        <v>0</v>
      </c>
    </row>
    <row r="30" spans="1:12" x14ac:dyDescent="0.25">
      <c r="A30" s="62">
        <v>25</v>
      </c>
      <c r="B30" s="14" t="s">
        <v>175</v>
      </c>
      <c r="C30" s="154">
        <v>0</v>
      </c>
      <c r="D30" s="154">
        <v>0</v>
      </c>
      <c r="E30" s="154">
        <v>0</v>
      </c>
      <c r="F30" s="154">
        <v>0</v>
      </c>
      <c r="G30" s="154">
        <v>0</v>
      </c>
      <c r="H30" s="154">
        <v>0</v>
      </c>
      <c r="I30" s="154">
        <v>0</v>
      </c>
      <c r="J30" s="154">
        <v>0</v>
      </c>
    </row>
    <row r="34" spans="8:8" x14ac:dyDescent="0.25">
      <c r="H34" s="4"/>
    </row>
    <row r="35" spans="8:8" x14ac:dyDescent="0.25">
      <c r="H35" s="4"/>
    </row>
    <row r="36" spans="8:8" x14ac:dyDescent="0.25">
      <c r="H36" s="4"/>
    </row>
    <row r="37" spans="8:8" x14ac:dyDescent="0.25">
      <c r="H37" s="4"/>
    </row>
    <row r="38" spans="8:8" x14ac:dyDescent="0.25">
      <c r="H38" s="4"/>
    </row>
    <row r="39" spans="8:8" x14ac:dyDescent="0.25">
      <c r="H39" s="4"/>
    </row>
    <row r="40" spans="8:8" x14ac:dyDescent="0.25">
      <c r="H40" s="4"/>
    </row>
    <row r="41" spans="8:8" x14ac:dyDescent="0.25">
      <c r="H41" s="4"/>
    </row>
    <row r="42" spans="8:8" x14ac:dyDescent="0.25">
      <c r="H42" s="4"/>
    </row>
    <row r="43" spans="8:8" x14ac:dyDescent="0.25">
      <c r="H43" s="4"/>
    </row>
    <row r="44" spans="8:8" x14ac:dyDescent="0.25">
      <c r="H44" s="4"/>
    </row>
    <row r="45" spans="8:8" x14ac:dyDescent="0.25">
      <c r="H45" s="4"/>
    </row>
  </sheetData>
  <pageMargins left="0.70866141732283472" right="0.70866141732283472" top="0.74803149606299213" bottom="0.74803149606299213" header="0.31496062992125984" footer="0.31496062992125984"/>
  <pageSetup paperSize="9" scale="61" fitToHeight="0" orientation="landscape" cellComments="asDisplayed" r:id="rId1"/>
  <headerFooter>
    <oddHeader>&amp;CEN
Annex XXXIII&amp;R&amp;"Aptos"&amp;12&amp;K008000 Intern - Ringerike Hadeland&amp;1#_x000D_</oddHead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b5c0e417-dc98-45ba-93b4-a8f99511697a" xsi:nil="true"/>
    <_ip_UnifiedCompliancePolicyProperties xmlns="http://schemas.microsoft.com/sharepoint/v3" xsi:nil="true"/>
    <lcf76f155ced4ddcb4097134ff3c332f xmlns="cb121d97-f432-4e91-b161-ca29a54c390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D6DD3C525398AE4BAFEC270097EEE448" ma:contentTypeVersion="14" ma:contentTypeDescription="Opprett et nytt dokument." ma:contentTypeScope="" ma:versionID="fe059a4ad037ae60eafabb4e2298e47f">
  <xsd:schema xmlns:xsd="http://www.w3.org/2001/XMLSchema" xmlns:xs="http://www.w3.org/2001/XMLSchema" xmlns:p="http://schemas.microsoft.com/office/2006/metadata/properties" xmlns:ns1="http://schemas.microsoft.com/sharepoint/v3" xmlns:ns2="cb121d97-f432-4e91-b161-ca29a54c390a" xmlns:ns3="b5c0e417-dc98-45ba-93b4-a8f99511697a" targetNamespace="http://schemas.microsoft.com/office/2006/metadata/properties" ma:root="true" ma:fieldsID="bed12e379d8d279796cd686ce2c2e87a" ns1:_="" ns2:_="" ns3:_="">
    <xsd:import namespace="http://schemas.microsoft.com/sharepoint/v3"/>
    <xsd:import namespace="cb121d97-f432-4e91-b161-ca29a54c390a"/>
    <xsd:import namespace="b5c0e417-dc98-45ba-93b4-a8f99511697a"/>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Egenskaper for samordnet samsvarspolicy" ma:hidden="true" ma:internalName="_ip_UnifiedCompliancePolicyProperties">
      <xsd:simpleType>
        <xsd:restriction base="dms:Note"/>
      </xsd:simpleType>
    </xsd:element>
    <xsd:element name="_ip_UnifiedCompliancePolicyUIAction" ma:index="11" nillable="true" ma:displayName="UI-handling for samordnet samsvarspolicy"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121d97-f432-4e91-b161-ca29a54c39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5" nillable="true" ma:taxonomy="true" ma:internalName="lcf76f155ced4ddcb4097134ff3c332f" ma:taxonomyFieldName="MediaServiceImageTags" ma:displayName="Bildemerkelapper" ma:readOnly="false" ma:fieldId="{5cf76f15-5ced-4ddc-b409-7134ff3c332f}" ma:taxonomyMulti="true" ma:sspId="ef4f67c6-55dc-44b9-af20-23fc16b6999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5c0e417-dc98-45ba-93b4-a8f99511697a" elementFormDefault="qualified">
    <xsd:import namespace="http://schemas.microsoft.com/office/2006/documentManagement/types"/>
    <xsd:import namespace="http://schemas.microsoft.com/office/infopath/2007/PartnerControls"/>
    <xsd:element name="SharedWithUsers" ma:index="1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ingsdetaljer" ma:internalName="SharedWithDetails" ma:readOnly="true">
      <xsd:simpleType>
        <xsd:restriction base="dms:Note">
          <xsd:maxLength value="255"/>
        </xsd:restriction>
      </xsd:simpleType>
    </xsd:element>
    <xsd:element name="TaxCatchAll" ma:index="16" nillable="true" ma:displayName="Taxonomy Catch All Column" ma:hidden="true" ma:list="{9b9ccf06-c5ff-4684-8859-26679a0d5f6c}" ma:internalName="TaxCatchAll" ma:readOnly="false" ma:showField="CatchAllData" ma:web="b5c0e417-dc98-45ba-93b4-a8f99511697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61697D1-6FAA-4B40-802B-279F7D052C9A}">
  <ds:schemaRefs>
    <ds:schemaRef ds:uri="http://schemas.microsoft.com/sharepoint/v3/contenttype/forms"/>
  </ds:schemaRefs>
</ds:datastoreItem>
</file>

<file path=customXml/itemProps2.xml><?xml version="1.0" encoding="utf-8"?>
<ds:datastoreItem xmlns:ds="http://schemas.openxmlformats.org/officeDocument/2006/customXml" ds:itemID="{AB3D8ED5-7D3C-49BC-A432-5BBE37205FB8}">
  <ds:schemaRefs>
    <ds:schemaRef ds:uri="http://schemas.openxmlformats.org/package/2006/metadata/core-properties"/>
    <ds:schemaRef ds:uri="http://schemas.microsoft.com/office/2006/documentManagement/types"/>
    <ds:schemaRef ds:uri="http://www.w3.org/XML/1998/namespace"/>
    <ds:schemaRef ds:uri="http://purl.org/dc/dcmitype/"/>
    <ds:schemaRef ds:uri="http://schemas.microsoft.com/office/infopath/2007/PartnerControls"/>
    <ds:schemaRef ds:uri="cb121d97-f432-4e91-b161-ca29a54c390a"/>
    <ds:schemaRef ds:uri="b5c0e417-dc98-45ba-93b4-a8f99511697a"/>
    <ds:schemaRef ds:uri="http://schemas.microsoft.com/office/2006/metadata/properties"/>
    <ds:schemaRef ds:uri="http://purl.org/dc/terms/"/>
    <ds:schemaRef ds:uri="http://schemas.microsoft.com/sharepoint/v3"/>
    <ds:schemaRef ds:uri="http://purl.org/dc/elements/1.1/"/>
  </ds:schemaRefs>
</ds:datastoreItem>
</file>

<file path=customXml/itemProps3.xml><?xml version="1.0" encoding="utf-8"?>
<ds:datastoreItem xmlns:ds="http://schemas.openxmlformats.org/officeDocument/2006/customXml" ds:itemID="{BFA46795-900A-4910-953A-1170FC256751}"/>
</file>

<file path=docMetadata/LabelInfo.xml><?xml version="1.0" encoding="utf-8"?>
<clbl:labelList xmlns:clbl="http://schemas.microsoft.com/office/2020/mipLabelMetadata">
  <clbl:label id="{5c7eb9de-735b-4a68-8fe4-c9c62709b012}" enabled="1" method="Standard" siteId="{3bacb4ff-f1a2-4c92-b96c-e99fec826b6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5</vt:i4>
      </vt:variant>
    </vt:vector>
  </HeadingPairs>
  <TitlesOfParts>
    <vt:vector size="5" baseType="lpstr">
      <vt:lpstr>EU OV1</vt:lpstr>
      <vt:lpstr>EU KM1</vt:lpstr>
      <vt:lpstr>EU REM1</vt:lpstr>
      <vt:lpstr>EU REM2</vt:lpstr>
      <vt:lpstr>EU REM3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2025-10-31T15:14:36Z</dcterms:created>
  <dcterms:modified xsi:type="dcterms:W3CDTF">2026-03-27T12:29:02Z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eecce8f-11be-4133-89a2-d520d79750b4_Enabled">
    <vt:lpwstr>true</vt:lpwstr>
  </property>
  <property fmtid="{D5CDD505-2E9C-101B-9397-08002B2CF9AE}" pid="3" name="MSIP_Label_1eecce8f-11be-4133-89a2-d520d79750b4_SetDate">
    <vt:lpwstr>2026-03-25T13:24:07Z</vt:lpwstr>
  </property>
  <property fmtid="{D5CDD505-2E9C-101B-9397-08002B2CF9AE}" pid="4" name="MSIP_Label_1eecce8f-11be-4133-89a2-d520d79750b4_Method">
    <vt:lpwstr>Privileged</vt:lpwstr>
  </property>
  <property fmtid="{D5CDD505-2E9C-101B-9397-08002B2CF9AE}" pid="5" name="MSIP_Label_1eecce8f-11be-4133-89a2-d520d79750b4_Name">
    <vt:lpwstr>Intern - Ringerike Hadeland</vt:lpwstr>
  </property>
  <property fmtid="{D5CDD505-2E9C-101B-9397-08002B2CF9AE}" pid="6" name="MSIP_Label_1eecce8f-11be-4133-89a2-d520d79750b4_SiteId">
    <vt:lpwstr>637562f2-2183-407d-98a8-8fadd6657277</vt:lpwstr>
  </property>
  <property fmtid="{D5CDD505-2E9C-101B-9397-08002B2CF9AE}" pid="7" name="MSIP_Label_1eecce8f-11be-4133-89a2-d520d79750b4_ActionId">
    <vt:lpwstr>bbd08b67-3edb-4d51-b4d6-ffd65b7de8c9</vt:lpwstr>
  </property>
  <property fmtid="{D5CDD505-2E9C-101B-9397-08002B2CF9AE}" pid="8" name="MSIP_Label_1eecce8f-11be-4133-89a2-d520d79750b4_ContentBits">
    <vt:lpwstr>1</vt:lpwstr>
  </property>
  <property fmtid="{D5CDD505-2E9C-101B-9397-08002B2CF9AE}" pid="9" name="MSIP_Label_1eecce8f-11be-4133-89a2-d520d79750b4_Tag">
    <vt:lpwstr>10, 0, 1, 1</vt:lpwstr>
  </property>
  <property fmtid="{D5CDD505-2E9C-101B-9397-08002B2CF9AE}" pid="10" name="ContentTypeId">
    <vt:lpwstr>0x010100D6DD3C525398AE4BAFEC270097EEE448</vt:lpwstr>
  </property>
  <property fmtid="{D5CDD505-2E9C-101B-9397-08002B2CF9AE}" pid="11" name="MediaServiceImageTags">
    <vt:lpwstr/>
  </property>
</Properties>
</file>